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30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'малые'!$A$1:$H$105</definedName>
    <definedName name="_xlnm.Print_Area" localSheetId="1">'средние'!$A$1:$H$105</definedName>
  </definedNames>
  <calcPr fullCalcOnLoad="1"/>
</workbook>
</file>

<file path=xl/sharedStrings.xml><?xml version="1.0" encoding="utf-8"?>
<sst xmlns="http://schemas.openxmlformats.org/spreadsheetml/2006/main" count="399" uniqueCount="53">
  <si>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</si>
  <si>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</si>
  <si>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</si>
  <si>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</si>
  <si>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</si>
  <si>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</si>
  <si>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</si>
  <si>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</si>
  <si>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</si>
  <si>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</si>
  <si>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</si>
  <si>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</si>
  <si>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</si>
  <si>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</si>
  <si>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</si>
  <si>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</si>
  <si>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</si>
  <si>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</si>
  <si>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</si>
  <si>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</si>
  <si>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Развитие среднего предпринимательства</t>
  </si>
  <si>
    <t>Количество субъектов среднего предпринимательства - всего</t>
  </si>
  <si>
    <t xml:space="preserve">Причины снижения (менее 100%) или значительного роста (более 115%) показателей
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</si>
  <si>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</si>
  <si>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</si>
  <si>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</si>
  <si>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</si>
  <si>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</si>
  <si>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</si>
  <si>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</si>
  <si>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</si>
  <si>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</si>
  <si>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</si>
  <si>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</si>
  <si>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</si>
  <si>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</si>
  <si>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</si>
  <si>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</si>
  <si>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</si>
  <si>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</si>
  <si>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</si>
  <si>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</si>
  <si>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</si>
  <si>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</si>
  <si>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</si>
  <si>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</si>
  <si>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</si>
  <si>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 xml:space="preserve">Карякина Надежда Васильевна, +7(861)  251-72-85,                                                                                                    e-mail: n.karyakinaa@dip.krasnodar.ru  </t>
  </si>
  <si>
    <t>2024 год</t>
  </si>
  <si>
    <t>Краснодарского края на плановый период  2022-2024 годов</t>
  </si>
  <si>
    <t>Т.П.Коробова (86157)73-2-46</t>
  </si>
  <si>
    <t>Черных Н.П. (86157)74-4-80</t>
  </si>
  <si>
    <t xml:space="preserve">                                                                              муниципального образования Выселковский район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</si>
</sst>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41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3" fontId="12" fillId="0" borderId="10" xfId="33" applyNumberFormat="1" applyFont="1" applyFill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center" wrapText="1"/>
      <protection locked="0"/>
    </xf>
    <xf numFmtId="3" fontId="39" fillId="0" borderId="10" xfId="0" applyNumberFormat="1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34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 applyProtection="1">
      <alignment horizontal="center" vertical="center" wrapText="1"/>
      <protection/>
    </xf>
    <xf numFmtId="172" fontId="40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 indent="2"/>
      <protection/>
    </xf>
    <xf numFmtId="0" fontId="15" fillId="0" borderId="10" xfId="0" applyFont="1" applyFill="1" applyBorder="1" applyAlignment="1" applyProtection="1">
      <alignment horizontal="left" wrapText="1" indent="2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left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 indent="2"/>
      <protection/>
    </xf>
    <xf numFmtId="0" fontId="15" fillId="0" borderId="13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/>
    </xf>
    <xf numFmtId="1" fontId="15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6"/>
  <sheetViews>
    <sheetView tabSelected="1" view="pageBreakPreview" zoomScaleNormal="70" zoomScaleSheetLayoutView="100" zoomScalePageLayoutView="0" workbookViewId="0" topLeftCell="A73">
      <selection activeCell="F103" sqref="F103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61" t="s">
        <v>39</v>
      </c>
      <c r="B1" s="61"/>
      <c r="C1" s="61"/>
      <c r="D1" s="61"/>
      <c r="E1" s="61"/>
      <c r="F1" s="61"/>
      <c r="G1" s="61"/>
      <c r="H1" s="61"/>
      <c r="I1" s="9"/>
    </row>
    <row r="2" spans="1:9" ht="15.75">
      <c r="A2" s="61" t="s">
        <v>49</v>
      </c>
      <c r="B2" s="61"/>
      <c r="C2" s="61"/>
      <c r="D2" s="61"/>
      <c r="E2" s="61"/>
      <c r="F2" s="61"/>
      <c r="G2" s="61"/>
      <c r="H2" s="61"/>
      <c r="I2" s="15"/>
    </row>
    <row r="3" spans="1:9" ht="15.75">
      <c r="A3" s="62" t="s">
        <v>19</v>
      </c>
      <c r="B3" s="62"/>
      <c r="C3" s="62"/>
      <c r="D3" s="62"/>
      <c r="E3" s="62"/>
      <c r="F3" s="62"/>
      <c r="G3" s="62"/>
      <c r="H3" s="62"/>
      <c r="I3" s="17"/>
    </row>
    <row r="4" spans="1:10" ht="15.75" customHeight="1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</row>
    <row r="5" spans="1:9" ht="15.75">
      <c r="A5" s="63" t="s">
        <v>38</v>
      </c>
      <c r="B5" s="63"/>
      <c r="C5" s="63"/>
      <c r="D5" s="63"/>
      <c r="E5" s="63"/>
      <c r="F5" s="63"/>
      <c r="G5" s="63"/>
      <c r="H5" s="63"/>
      <c r="I5" s="16"/>
    </row>
    <row r="6" spans="1:9" ht="15.75">
      <c r="A6" s="74" t="s">
        <v>0</v>
      </c>
      <c r="B6" s="74" t="s">
        <v>1</v>
      </c>
      <c r="C6" s="74" t="s">
        <v>2</v>
      </c>
      <c r="D6" s="74"/>
      <c r="E6" s="18" t="s">
        <v>3</v>
      </c>
      <c r="F6" s="74" t="s">
        <v>4</v>
      </c>
      <c r="G6" s="74"/>
      <c r="H6" s="74"/>
      <c r="I6" s="72" t="s">
        <v>22</v>
      </c>
    </row>
    <row r="7" spans="1:9" ht="15.75">
      <c r="A7" s="74"/>
      <c r="B7" s="74"/>
      <c r="C7" s="18" t="s">
        <v>23</v>
      </c>
      <c r="D7" s="18" t="s">
        <v>27</v>
      </c>
      <c r="E7" s="18" t="s">
        <v>33</v>
      </c>
      <c r="F7" s="18" t="s">
        <v>34</v>
      </c>
      <c r="G7" s="18" t="s">
        <v>35</v>
      </c>
      <c r="H7" s="18" t="s">
        <v>48</v>
      </c>
      <c r="I7" s="73"/>
    </row>
    <row r="8" spans="1:9" ht="15.75">
      <c r="A8" s="81" t="s">
        <v>18</v>
      </c>
      <c r="B8" s="39" t="s">
        <v>5</v>
      </c>
      <c r="C8" s="19">
        <f aca="true" t="shared" si="0" ref="C8:H8">C11+C22</f>
        <v>1863</v>
      </c>
      <c r="D8" s="19">
        <f t="shared" si="0"/>
        <v>1859</v>
      </c>
      <c r="E8" s="19">
        <f t="shared" si="0"/>
        <v>1874</v>
      </c>
      <c r="F8" s="19">
        <f t="shared" si="0"/>
        <v>1875</v>
      </c>
      <c r="G8" s="19">
        <f t="shared" si="0"/>
        <v>1878</v>
      </c>
      <c r="H8" s="19">
        <f t="shared" si="0"/>
        <v>1880</v>
      </c>
      <c r="I8" s="4"/>
    </row>
    <row r="9" spans="1:9" ht="28.5">
      <c r="A9" s="81"/>
      <c r="B9" s="47" t="s">
        <v>12</v>
      </c>
      <c r="C9" s="22"/>
      <c r="D9" s="22">
        <f>D8/C8*100</f>
        <v>99.78529253891573</v>
      </c>
      <c r="E9" s="22">
        <f>E8/D8*100</f>
        <v>100.80688542227003</v>
      </c>
      <c r="F9" s="22">
        <f>F8/E8*100</f>
        <v>100.05336179295625</v>
      </c>
      <c r="G9" s="22">
        <f>G8/F8*100</f>
        <v>100.16000000000001</v>
      </c>
      <c r="H9" s="22">
        <f>H8/G8*100</f>
        <v>100.10649627263047</v>
      </c>
      <c r="I9" s="4"/>
    </row>
    <row r="10" spans="1:9" ht="15.75">
      <c r="A10" s="23" t="s">
        <v>11</v>
      </c>
      <c r="B10" s="48"/>
      <c r="C10" s="21"/>
      <c r="D10" s="21"/>
      <c r="E10" s="21"/>
      <c r="F10" s="21"/>
      <c r="G10" s="21"/>
      <c r="H10" s="21"/>
      <c r="I10" s="4"/>
    </row>
    <row r="11" spans="1:9" ht="15.75">
      <c r="A11" s="76" t="s">
        <v>6</v>
      </c>
      <c r="B11" s="39" t="s">
        <v>5</v>
      </c>
      <c r="C11" s="19">
        <f aca="true" t="shared" si="1" ref="C11:H11">SUM(C14:C21)</f>
        <v>134</v>
      </c>
      <c r="D11" s="19">
        <f t="shared" si="1"/>
        <v>140</v>
      </c>
      <c r="E11" s="19">
        <f t="shared" si="1"/>
        <v>140</v>
      </c>
      <c r="F11" s="19">
        <f t="shared" si="1"/>
        <v>140</v>
      </c>
      <c r="G11" s="19">
        <f t="shared" si="1"/>
        <v>141</v>
      </c>
      <c r="H11" s="19">
        <f t="shared" si="1"/>
        <v>141</v>
      </c>
      <c r="I11" s="4"/>
    </row>
    <row r="12" spans="1:9" ht="27.75" customHeight="1">
      <c r="A12" s="77"/>
      <c r="B12" s="47" t="s">
        <v>12</v>
      </c>
      <c r="C12" s="22"/>
      <c r="D12" s="22">
        <f>D11/C11*100</f>
        <v>104.4776119402985</v>
      </c>
      <c r="E12" s="22">
        <f>E11/D11*100</f>
        <v>100</v>
      </c>
      <c r="F12" s="22">
        <f>F11/E11*100</f>
        <v>100</v>
      </c>
      <c r="G12" s="22">
        <f>G11/F11*100</f>
        <v>100.71428571428571</v>
      </c>
      <c r="H12" s="22">
        <f>H11/G11*100</f>
        <v>100</v>
      </c>
      <c r="I12" s="4"/>
    </row>
    <row r="13" spans="1:9" ht="15.75">
      <c r="A13" s="23" t="s">
        <v>7</v>
      </c>
      <c r="B13" s="43"/>
      <c r="C13" s="24"/>
      <c r="D13" s="24"/>
      <c r="E13" s="25"/>
      <c r="F13" s="25"/>
      <c r="G13" s="25"/>
      <c r="H13" s="25"/>
      <c r="I13" s="4"/>
    </row>
    <row r="14" spans="1:9" ht="30">
      <c r="A14" s="26" t="s">
        <v>36</v>
      </c>
      <c r="B14" s="43" t="s">
        <v>5</v>
      </c>
      <c r="C14" s="52">
        <v>17</v>
      </c>
      <c r="D14" s="52">
        <v>18</v>
      </c>
      <c r="E14" s="52">
        <v>18</v>
      </c>
      <c r="F14" s="52">
        <v>18</v>
      </c>
      <c r="G14" s="52">
        <v>19</v>
      </c>
      <c r="H14" s="52">
        <v>19</v>
      </c>
      <c r="I14" s="4"/>
    </row>
    <row r="15" spans="1:9" ht="15.75">
      <c r="A15" s="26" t="s">
        <v>28</v>
      </c>
      <c r="B15" s="43" t="s">
        <v>5</v>
      </c>
      <c r="C15" s="52">
        <v>8</v>
      </c>
      <c r="D15" s="52">
        <v>7</v>
      </c>
      <c r="E15" s="52">
        <v>7</v>
      </c>
      <c r="F15" s="52">
        <v>7</v>
      </c>
      <c r="G15" s="52">
        <v>7</v>
      </c>
      <c r="H15" s="52">
        <v>7</v>
      </c>
      <c r="I15" s="4"/>
    </row>
    <row r="16" spans="1:9" ht="15.75">
      <c r="A16" s="26" t="s">
        <v>29</v>
      </c>
      <c r="B16" s="43" t="s">
        <v>5</v>
      </c>
      <c r="C16" s="52">
        <v>24</v>
      </c>
      <c r="D16" s="52">
        <v>22</v>
      </c>
      <c r="E16" s="52">
        <v>21</v>
      </c>
      <c r="F16" s="52">
        <v>21</v>
      </c>
      <c r="G16" s="52">
        <v>21</v>
      </c>
      <c r="H16" s="52">
        <v>21</v>
      </c>
      <c r="I16" s="4"/>
    </row>
    <row r="17" spans="1:9" ht="30">
      <c r="A17" s="26" t="s">
        <v>30</v>
      </c>
      <c r="B17" s="43" t="s">
        <v>5</v>
      </c>
      <c r="C17" s="52">
        <v>37</v>
      </c>
      <c r="D17" s="52">
        <v>36</v>
      </c>
      <c r="E17" s="52">
        <v>36</v>
      </c>
      <c r="F17" s="52">
        <v>36</v>
      </c>
      <c r="G17" s="52">
        <v>36</v>
      </c>
      <c r="H17" s="52">
        <v>36</v>
      </c>
      <c r="I17" s="4"/>
    </row>
    <row r="18" spans="1:9" ht="15.75">
      <c r="A18" s="26" t="s">
        <v>31</v>
      </c>
      <c r="B18" s="43" t="s">
        <v>5</v>
      </c>
      <c r="C18" s="52">
        <v>11</v>
      </c>
      <c r="D18" s="52">
        <v>14</v>
      </c>
      <c r="E18" s="52">
        <v>15</v>
      </c>
      <c r="F18" s="52">
        <v>15</v>
      </c>
      <c r="G18" s="52">
        <v>15</v>
      </c>
      <c r="H18" s="52">
        <v>15</v>
      </c>
      <c r="I18" s="4"/>
    </row>
    <row r="19" spans="1:9" ht="15.75" customHeight="1">
      <c r="A19" s="26" t="s">
        <v>41</v>
      </c>
      <c r="B19" s="43" t="s">
        <v>5</v>
      </c>
      <c r="C19" s="52">
        <v>3</v>
      </c>
      <c r="D19" s="52">
        <v>3</v>
      </c>
      <c r="E19" s="52">
        <v>3</v>
      </c>
      <c r="F19" s="52">
        <v>3</v>
      </c>
      <c r="G19" s="52">
        <v>3</v>
      </c>
      <c r="H19" s="52">
        <v>3</v>
      </c>
      <c r="I19" s="4"/>
    </row>
    <row r="20" spans="1:9" ht="15.75">
      <c r="A20" s="26" t="s">
        <v>32</v>
      </c>
      <c r="B20" s="43" t="s">
        <v>5</v>
      </c>
      <c r="C20" s="52">
        <v>8</v>
      </c>
      <c r="D20" s="52">
        <v>9</v>
      </c>
      <c r="E20" s="52">
        <v>9</v>
      </c>
      <c r="F20" s="52">
        <v>9</v>
      </c>
      <c r="G20" s="52">
        <v>9</v>
      </c>
      <c r="H20" s="52">
        <v>9</v>
      </c>
      <c r="I20" s="4"/>
    </row>
    <row r="21" spans="1:9" ht="15.75">
      <c r="A21" s="26" t="s">
        <v>37</v>
      </c>
      <c r="B21" s="43" t="s">
        <v>5</v>
      </c>
      <c r="C21" s="52">
        <v>26</v>
      </c>
      <c r="D21" s="52">
        <v>31</v>
      </c>
      <c r="E21" s="54">
        <v>31</v>
      </c>
      <c r="F21" s="54">
        <v>31</v>
      </c>
      <c r="G21" s="54">
        <v>31</v>
      </c>
      <c r="H21" s="54">
        <v>31</v>
      </c>
      <c r="I21" s="4"/>
    </row>
    <row r="22" spans="1:9" ht="15.75">
      <c r="A22" s="82" t="s">
        <v>8</v>
      </c>
      <c r="B22" s="39" t="s">
        <v>9</v>
      </c>
      <c r="C22" s="19">
        <f aca="true" t="shared" si="2" ref="C22:H22">SUM(C25:C32)</f>
        <v>1729</v>
      </c>
      <c r="D22" s="19">
        <f t="shared" si="2"/>
        <v>1719</v>
      </c>
      <c r="E22" s="19">
        <f t="shared" si="2"/>
        <v>1734</v>
      </c>
      <c r="F22" s="19">
        <f t="shared" si="2"/>
        <v>1735</v>
      </c>
      <c r="G22" s="19">
        <f t="shared" si="2"/>
        <v>1737</v>
      </c>
      <c r="H22" s="19">
        <f t="shared" si="2"/>
        <v>1739</v>
      </c>
      <c r="I22" s="4"/>
    </row>
    <row r="23" spans="1:9" ht="27" customHeight="1">
      <c r="A23" s="83"/>
      <c r="B23" s="47" t="s">
        <v>12</v>
      </c>
      <c r="C23" s="22"/>
      <c r="D23" s="22">
        <f>D22/C22*100</f>
        <v>99.42163100057837</v>
      </c>
      <c r="E23" s="22">
        <f>E22/D22*100</f>
        <v>100.87260034904013</v>
      </c>
      <c r="F23" s="22">
        <f>F22/E22*100</f>
        <v>100.05767012687427</v>
      </c>
      <c r="G23" s="22">
        <f>G22/F22*100</f>
        <v>100.11527377521614</v>
      </c>
      <c r="H23" s="22">
        <f>H22/G22*100</f>
        <v>100.11514104778354</v>
      </c>
      <c r="I23" s="4"/>
    </row>
    <row r="24" spans="1:9" ht="15.75">
      <c r="A24" s="23" t="s">
        <v>7</v>
      </c>
      <c r="B24" s="43"/>
      <c r="C24" s="27"/>
      <c r="D24" s="27"/>
      <c r="E24" s="27"/>
      <c r="F24" s="27"/>
      <c r="G24" s="27"/>
      <c r="H24" s="27"/>
      <c r="I24" s="4"/>
    </row>
    <row r="25" spans="1:9" ht="18" customHeight="1">
      <c r="A25" s="26" t="s">
        <v>36</v>
      </c>
      <c r="B25" s="43" t="s">
        <v>9</v>
      </c>
      <c r="C25" s="52">
        <v>315</v>
      </c>
      <c r="D25" s="52">
        <v>317</v>
      </c>
      <c r="E25" s="52">
        <v>321</v>
      </c>
      <c r="F25" s="52">
        <v>321</v>
      </c>
      <c r="G25" s="52">
        <v>322</v>
      </c>
      <c r="H25" s="52">
        <v>322</v>
      </c>
      <c r="I25" s="4"/>
    </row>
    <row r="26" spans="1:9" ht="15.75">
      <c r="A26" s="26" t="s">
        <v>28</v>
      </c>
      <c r="B26" s="43" t="s">
        <v>9</v>
      </c>
      <c r="C26" s="52">
        <v>52</v>
      </c>
      <c r="D26" s="52">
        <v>50</v>
      </c>
      <c r="E26" s="52">
        <v>48</v>
      </c>
      <c r="F26" s="52">
        <v>48</v>
      </c>
      <c r="G26" s="52">
        <v>48</v>
      </c>
      <c r="H26" s="52">
        <v>48</v>
      </c>
      <c r="I26" s="4"/>
    </row>
    <row r="27" spans="1:9" ht="15.75">
      <c r="A27" s="26" t="s">
        <v>29</v>
      </c>
      <c r="B27" s="43" t="s">
        <v>9</v>
      </c>
      <c r="C27" s="52">
        <v>80</v>
      </c>
      <c r="D27" s="52">
        <v>80</v>
      </c>
      <c r="E27" s="52">
        <v>82</v>
      </c>
      <c r="F27" s="52">
        <v>82</v>
      </c>
      <c r="G27" s="52">
        <v>82</v>
      </c>
      <c r="H27" s="52">
        <v>82</v>
      </c>
      <c r="I27" s="4"/>
    </row>
    <row r="28" spans="1:9" ht="30">
      <c r="A28" s="26" t="s">
        <v>30</v>
      </c>
      <c r="B28" s="43" t="s">
        <v>9</v>
      </c>
      <c r="C28" s="52">
        <v>633</v>
      </c>
      <c r="D28" s="52">
        <v>633</v>
      </c>
      <c r="E28" s="52">
        <v>631</v>
      </c>
      <c r="F28" s="52">
        <v>632</v>
      </c>
      <c r="G28" s="52">
        <v>632</v>
      </c>
      <c r="H28" s="52">
        <v>633</v>
      </c>
      <c r="I28" s="4"/>
    </row>
    <row r="29" spans="1:9" ht="15.75">
      <c r="A29" s="26" t="s">
        <v>31</v>
      </c>
      <c r="B29" s="43" t="s">
        <v>9</v>
      </c>
      <c r="C29" s="52">
        <v>328</v>
      </c>
      <c r="D29" s="52">
        <v>329</v>
      </c>
      <c r="E29" s="52">
        <v>331</v>
      </c>
      <c r="F29" s="52">
        <v>331</v>
      </c>
      <c r="G29" s="52">
        <v>332</v>
      </c>
      <c r="H29" s="52">
        <v>332</v>
      </c>
      <c r="I29" s="4"/>
    </row>
    <row r="30" spans="1:9" ht="18.75" customHeight="1">
      <c r="A30" s="26" t="s">
        <v>41</v>
      </c>
      <c r="B30" s="43" t="s">
        <v>9</v>
      </c>
      <c r="C30" s="52">
        <v>37</v>
      </c>
      <c r="D30" s="52">
        <v>39</v>
      </c>
      <c r="E30" s="52">
        <v>42</v>
      </c>
      <c r="F30" s="52">
        <v>42</v>
      </c>
      <c r="G30" s="52">
        <v>42</v>
      </c>
      <c r="H30" s="52">
        <v>42</v>
      </c>
      <c r="I30" s="4"/>
    </row>
    <row r="31" spans="1:9" ht="15.75">
      <c r="A31" s="26" t="s">
        <v>32</v>
      </c>
      <c r="B31" s="43" t="s">
        <v>9</v>
      </c>
      <c r="C31" s="52">
        <v>48</v>
      </c>
      <c r="D31" s="52">
        <v>54</v>
      </c>
      <c r="E31" s="52">
        <v>57</v>
      </c>
      <c r="F31" s="52">
        <v>57</v>
      </c>
      <c r="G31" s="52">
        <v>57</v>
      </c>
      <c r="H31" s="52">
        <v>57</v>
      </c>
      <c r="I31" s="4"/>
    </row>
    <row r="32" spans="1:9" ht="15.75">
      <c r="A32" s="26" t="s">
        <v>37</v>
      </c>
      <c r="B32" s="43" t="s">
        <v>9</v>
      </c>
      <c r="C32" s="52">
        <v>236</v>
      </c>
      <c r="D32" s="52">
        <v>217</v>
      </c>
      <c r="E32" s="52">
        <v>222</v>
      </c>
      <c r="F32" s="52">
        <v>222</v>
      </c>
      <c r="G32" s="52">
        <v>222</v>
      </c>
      <c r="H32" s="52">
        <v>223</v>
      </c>
      <c r="I32" s="4"/>
    </row>
    <row r="33" spans="1:9" ht="15.75">
      <c r="A33" s="84" t="s">
        <v>24</v>
      </c>
      <c r="B33" s="39" t="s">
        <v>9</v>
      </c>
      <c r="C33" s="19">
        <f aca="true" t="shared" si="3" ref="C33:H33">C36+C47</f>
        <v>1857</v>
      </c>
      <c r="D33" s="19">
        <f t="shared" si="3"/>
        <v>1753</v>
      </c>
      <c r="E33" s="19">
        <f t="shared" si="3"/>
        <v>1755</v>
      </c>
      <c r="F33" s="19">
        <f t="shared" si="3"/>
        <v>1758</v>
      </c>
      <c r="G33" s="19">
        <f t="shared" si="3"/>
        <v>1763</v>
      </c>
      <c r="H33" s="19">
        <f t="shared" si="3"/>
        <v>1767</v>
      </c>
      <c r="I33" s="4"/>
    </row>
    <row r="34" spans="1:9" ht="27.75" customHeight="1">
      <c r="A34" s="85"/>
      <c r="B34" s="47" t="s">
        <v>12</v>
      </c>
      <c r="C34" s="22"/>
      <c r="D34" s="22">
        <f>D33/C33*100</f>
        <v>94.39956919763058</v>
      </c>
      <c r="E34" s="22">
        <f>E33/D33*100</f>
        <v>100.11409013120365</v>
      </c>
      <c r="F34" s="22">
        <f>F33/E33*100</f>
        <v>100.17094017094017</v>
      </c>
      <c r="G34" s="22">
        <f>G33/F33*100</f>
        <v>100.2844141069397</v>
      </c>
      <c r="H34" s="22">
        <f>H33/G33*100</f>
        <v>100.22688598979013</v>
      </c>
      <c r="I34" s="4"/>
    </row>
    <row r="35" spans="1:9" ht="15.75">
      <c r="A35" s="23" t="s">
        <v>11</v>
      </c>
      <c r="B35" s="48"/>
      <c r="C35" s="21"/>
      <c r="D35" s="21"/>
      <c r="E35" s="21"/>
      <c r="F35" s="21"/>
      <c r="G35" s="21"/>
      <c r="H35" s="21"/>
      <c r="I35" s="4"/>
    </row>
    <row r="36" spans="1:9" ht="15.75">
      <c r="A36" s="69" t="s">
        <v>25</v>
      </c>
      <c r="B36" s="39" t="s">
        <v>9</v>
      </c>
      <c r="C36" s="19">
        <f aca="true" t="shared" si="4" ref="C36:H36">SUM(C39:C46)</f>
        <v>1031</v>
      </c>
      <c r="D36" s="19">
        <f t="shared" si="4"/>
        <v>925</v>
      </c>
      <c r="E36" s="19">
        <f t="shared" si="4"/>
        <v>926</v>
      </c>
      <c r="F36" s="19">
        <f t="shared" si="4"/>
        <v>929</v>
      </c>
      <c r="G36" s="19">
        <f t="shared" si="4"/>
        <v>932</v>
      </c>
      <c r="H36" s="19">
        <f t="shared" si="4"/>
        <v>935</v>
      </c>
      <c r="I36" s="4"/>
    </row>
    <row r="37" spans="1:9" ht="28.5">
      <c r="A37" s="69"/>
      <c r="B37" s="47" t="s">
        <v>12</v>
      </c>
      <c r="C37" s="22"/>
      <c r="D37" s="22">
        <f>D36/C36*100</f>
        <v>89.71871968962174</v>
      </c>
      <c r="E37" s="22">
        <f>E36/D36*100</f>
        <v>100.10810810810811</v>
      </c>
      <c r="F37" s="22">
        <f>F36/E36*100</f>
        <v>100.32397408207343</v>
      </c>
      <c r="G37" s="22">
        <f>G36/F36*100</f>
        <v>100.32292787944026</v>
      </c>
      <c r="H37" s="22">
        <f>H36/G36*100</f>
        <v>100.32188841201717</v>
      </c>
      <c r="I37" s="4"/>
    </row>
    <row r="38" spans="1:9" ht="15.75">
      <c r="A38" s="26" t="s">
        <v>7</v>
      </c>
      <c r="B38" s="43"/>
      <c r="C38" s="28"/>
      <c r="D38" s="38"/>
      <c r="E38" s="25"/>
      <c r="F38" s="25"/>
      <c r="G38" s="25"/>
      <c r="H38" s="25"/>
      <c r="I38" s="4"/>
    </row>
    <row r="39" spans="1:9" ht="30">
      <c r="A39" s="26" t="s">
        <v>36</v>
      </c>
      <c r="B39" s="43" t="s">
        <v>9</v>
      </c>
      <c r="C39" s="55">
        <v>377</v>
      </c>
      <c r="D39" s="55">
        <v>311</v>
      </c>
      <c r="E39" s="52">
        <v>311</v>
      </c>
      <c r="F39" s="52">
        <v>312</v>
      </c>
      <c r="G39" s="52">
        <v>313</v>
      </c>
      <c r="H39" s="52">
        <v>314</v>
      </c>
      <c r="I39" s="4"/>
    </row>
    <row r="40" spans="1:9" ht="15.75">
      <c r="A40" s="26" t="s">
        <v>28</v>
      </c>
      <c r="B40" s="43" t="s">
        <v>9</v>
      </c>
      <c r="C40" s="55">
        <v>71</v>
      </c>
      <c r="D40" s="55">
        <v>64</v>
      </c>
      <c r="E40" s="52">
        <v>64</v>
      </c>
      <c r="F40" s="52">
        <v>64</v>
      </c>
      <c r="G40" s="52">
        <v>64</v>
      </c>
      <c r="H40" s="52">
        <v>64</v>
      </c>
      <c r="I40" s="4"/>
    </row>
    <row r="41" spans="1:9" ht="15.75">
      <c r="A41" s="26" t="s">
        <v>29</v>
      </c>
      <c r="B41" s="43" t="s">
        <v>9</v>
      </c>
      <c r="C41" s="55">
        <v>146</v>
      </c>
      <c r="D41" s="55">
        <v>134</v>
      </c>
      <c r="E41" s="52">
        <v>134</v>
      </c>
      <c r="F41" s="52">
        <v>134</v>
      </c>
      <c r="G41" s="52">
        <v>135</v>
      </c>
      <c r="H41" s="52">
        <v>135</v>
      </c>
      <c r="I41" s="4"/>
    </row>
    <row r="42" spans="1:9" ht="30">
      <c r="A42" s="26" t="s">
        <v>30</v>
      </c>
      <c r="B42" s="43" t="s">
        <v>9</v>
      </c>
      <c r="C42" s="56">
        <v>159</v>
      </c>
      <c r="D42" s="56">
        <v>150</v>
      </c>
      <c r="E42" s="52">
        <v>150</v>
      </c>
      <c r="F42" s="52">
        <v>151</v>
      </c>
      <c r="G42" s="52">
        <v>151</v>
      </c>
      <c r="H42" s="52">
        <v>152</v>
      </c>
      <c r="I42" s="4"/>
    </row>
    <row r="43" spans="1:9" ht="15.75">
      <c r="A43" s="26" t="s">
        <v>31</v>
      </c>
      <c r="B43" s="43" t="s">
        <v>9</v>
      </c>
      <c r="C43" s="55">
        <v>67</v>
      </c>
      <c r="D43" s="55">
        <v>66</v>
      </c>
      <c r="E43" s="52">
        <v>67</v>
      </c>
      <c r="F43" s="52">
        <v>67</v>
      </c>
      <c r="G43" s="52">
        <v>67</v>
      </c>
      <c r="H43" s="52">
        <v>67</v>
      </c>
      <c r="I43" s="4"/>
    </row>
    <row r="44" spans="1:9" ht="15.75">
      <c r="A44" s="26" t="s">
        <v>41</v>
      </c>
      <c r="B44" s="43" t="s">
        <v>9</v>
      </c>
      <c r="C44" s="55">
        <v>45</v>
      </c>
      <c r="D44" s="55">
        <v>37</v>
      </c>
      <c r="E44" s="52">
        <v>37</v>
      </c>
      <c r="F44" s="52">
        <v>37</v>
      </c>
      <c r="G44" s="52">
        <v>38</v>
      </c>
      <c r="H44" s="52">
        <v>38</v>
      </c>
      <c r="I44" s="4"/>
    </row>
    <row r="45" spans="1:9" ht="15.75">
      <c r="A45" s="26" t="s">
        <v>32</v>
      </c>
      <c r="B45" s="43" t="s">
        <v>9</v>
      </c>
      <c r="C45" s="55">
        <v>32</v>
      </c>
      <c r="D45" s="55">
        <v>32</v>
      </c>
      <c r="E45" s="52">
        <v>32</v>
      </c>
      <c r="F45" s="52">
        <v>33</v>
      </c>
      <c r="G45" s="52">
        <v>33</v>
      </c>
      <c r="H45" s="52">
        <v>33</v>
      </c>
      <c r="I45" s="4"/>
    </row>
    <row r="46" spans="1:9" ht="15.75">
      <c r="A46" s="26" t="s">
        <v>37</v>
      </c>
      <c r="B46" s="43" t="s">
        <v>9</v>
      </c>
      <c r="C46" s="55">
        <v>134</v>
      </c>
      <c r="D46" s="55">
        <v>131</v>
      </c>
      <c r="E46" s="52">
        <v>131</v>
      </c>
      <c r="F46" s="52">
        <v>131</v>
      </c>
      <c r="G46" s="52">
        <v>131</v>
      </c>
      <c r="H46" s="52">
        <v>132</v>
      </c>
      <c r="I46" s="4"/>
    </row>
    <row r="47" spans="1:9" ht="15.75">
      <c r="A47" s="76" t="s">
        <v>10</v>
      </c>
      <c r="B47" s="39" t="s">
        <v>9</v>
      </c>
      <c r="C47" s="19">
        <f aca="true" t="shared" si="5" ref="C47:H47">SUM(C50:C57)</f>
        <v>826</v>
      </c>
      <c r="D47" s="19">
        <f t="shared" si="5"/>
        <v>828</v>
      </c>
      <c r="E47" s="19">
        <f t="shared" si="5"/>
        <v>829</v>
      </c>
      <c r="F47" s="19">
        <f t="shared" si="5"/>
        <v>829</v>
      </c>
      <c r="G47" s="19">
        <f t="shared" si="5"/>
        <v>831</v>
      </c>
      <c r="H47" s="19">
        <f t="shared" si="5"/>
        <v>832</v>
      </c>
      <c r="I47" s="4"/>
    </row>
    <row r="48" spans="1:9" ht="28.5">
      <c r="A48" s="77"/>
      <c r="B48" s="47" t="s">
        <v>12</v>
      </c>
      <c r="C48" s="22"/>
      <c r="D48" s="22">
        <f>D47/C47*100</f>
        <v>100.24213075060533</v>
      </c>
      <c r="E48" s="22">
        <f>E47/D47*100</f>
        <v>100.1207729468599</v>
      </c>
      <c r="F48" s="22">
        <f>F47/E47*100</f>
        <v>100</v>
      </c>
      <c r="G48" s="22">
        <f>G47/F47*100</f>
        <v>100.2412545235223</v>
      </c>
      <c r="H48" s="22">
        <f>H47/G47*100</f>
        <v>100.12033694344164</v>
      </c>
      <c r="I48" s="4"/>
    </row>
    <row r="49" spans="1:9" ht="15.75">
      <c r="A49" s="26" t="s">
        <v>7</v>
      </c>
      <c r="B49" s="43"/>
      <c r="C49" s="29"/>
      <c r="D49" s="29"/>
      <c r="E49" s="29"/>
      <c r="F49" s="29"/>
      <c r="G49" s="29"/>
      <c r="H49" s="29"/>
      <c r="I49" s="4"/>
    </row>
    <row r="50" spans="1:9" ht="18.75" customHeight="1">
      <c r="A50" s="26" t="s">
        <v>36</v>
      </c>
      <c r="B50" s="43" t="s">
        <v>9</v>
      </c>
      <c r="C50" s="52">
        <v>228</v>
      </c>
      <c r="D50" s="52">
        <v>229</v>
      </c>
      <c r="E50" s="52">
        <v>229</v>
      </c>
      <c r="F50" s="52">
        <v>229</v>
      </c>
      <c r="G50" s="52">
        <v>230</v>
      </c>
      <c r="H50" s="52">
        <v>230</v>
      </c>
      <c r="I50" s="4"/>
    </row>
    <row r="51" spans="1:9" ht="15.75">
      <c r="A51" s="26" t="s">
        <v>28</v>
      </c>
      <c r="B51" s="43" t="s">
        <v>9</v>
      </c>
      <c r="C51" s="52">
        <v>46</v>
      </c>
      <c r="D51" s="52">
        <v>46</v>
      </c>
      <c r="E51" s="52">
        <v>46</v>
      </c>
      <c r="F51" s="52">
        <v>46</v>
      </c>
      <c r="G51" s="52">
        <v>46</v>
      </c>
      <c r="H51" s="52">
        <v>46</v>
      </c>
      <c r="I51" s="4"/>
    </row>
    <row r="52" spans="1:9" ht="15.75">
      <c r="A52" s="26" t="s">
        <v>29</v>
      </c>
      <c r="B52" s="43" t="s">
        <v>9</v>
      </c>
      <c r="C52" s="52">
        <v>56</v>
      </c>
      <c r="D52" s="52">
        <v>56</v>
      </c>
      <c r="E52" s="52">
        <v>56</v>
      </c>
      <c r="F52" s="52">
        <v>56</v>
      </c>
      <c r="G52" s="52">
        <v>56</v>
      </c>
      <c r="H52" s="52">
        <v>56</v>
      </c>
      <c r="I52" s="4"/>
    </row>
    <row r="53" spans="1:9" ht="30">
      <c r="A53" s="26" t="s">
        <v>30</v>
      </c>
      <c r="B53" s="43" t="s">
        <v>9</v>
      </c>
      <c r="C53" s="52">
        <v>326</v>
      </c>
      <c r="D53" s="52">
        <v>327</v>
      </c>
      <c r="E53" s="52">
        <v>328</v>
      </c>
      <c r="F53" s="52">
        <v>328</v>
      </c>
      <c r="G53" s="52">
        <v>328</v>
      </c>
      <c r="H53" s="52">
        <v>329</v>
      </c>
      <c r="I53" s="4"/>
    </row>
    <row r="54" spans="1:9" ht="15.75">
      <c r="A54" s="26" t="s">
        <v>31</v>
      </c>
      <c r="B54" s="43" t="s">
        <v>9</v>
      </c>
      <c r="C54" s="52">
        <v>40</v>
      </c>
      <c r="D54" s="52">
        <v>40</v>
      </c>
      <c r="E54" s="52">
        <v>40</v>
      </c>
      <c r="F54" s="52">
        <v>40</v>
      </c>
      <c r="G54" s="52">
        <v>40</v>
      </c>
      <c r="H54" s="52">
        <v>40</v>
      </c>
      <c r="I54" s="4"/>
    </row>
    <row r="55" spans="1:9" ht="15.75">
      <c r="A55" s="26" t="s">
        <v>41</v>
      </c>
      <c r="B55" s="43" t="s">
        <v>9</v>
      </c>
      <c r="C55" s="52">
        <v>43</v>
      </c>
      <c r="D55" s="52">
        <v>43</v>
      </c>
      <c r="E55" s="52">
        <v>43</v>
      </c>
      <c r="F55" s="52">
        <v>43</v>
      </c>
      <c r="G55" s="52">
        <v>43</v>
      </c>
      <c r="H55" s="52">
        <v>43</v>
      </c>
      <c r="I55" s="4"/>
    </row>
    <row r="56" spans="1:9" ht="19.5" customHeight="1">
      <c r="A56" s="26" t="s">
        <v>32</v>
      </c>
      <c r="B56" s="43" t="s">
        <v>9</v>
      </c>
      <c r="C56" s="52">
        <v>13</v>
      </c>
      <c r="D56" s="52">
        <v>13</v>
      </c>
      <c r="E56" s="52">
        <v>13</v>
      </c>
      <c r="F56" s="52">
        <v>13</v>
      </c>
      <c r="G56" s="52">
        <v>13</v>
      </c>
      <c r="H56" s="52">
        <v>13</v>
      </c>
      <c r="I56" s="4"/>
    </row>
    <row r="57" spans="1:9" ht="15.75">
      <c r="A57" s="26" t="s">
        <v>37</v>
      </c>
      <c r="B57" s="43" t="s">
        <v>9</v>
      </c>
      <c r="C57" s="57">
        <v>74</v>
      </c>
      <c r="D57" s="57">
        <v>74</v>
      </c>
      <c r="E57" s="52">
        <v>74</v>
      </c>
      <c r="F57" s="52">
        <v>74</v>
      </c>
      <c r="G57" s="52">
        <v>75</v>
      </c>
      <c r="H57" s="52">
        <v>75</v>
      </c>
      <c r="I57" s="4"/>
    </row>
    <row r="58" spans="1:9" ht="15.75">
      <c r="A58" s="78" t="s">
        <v>44</v>
      </c>
      <c r="B58" s="39" t="s">
        <v>42</v>
      </c>
      <c r="C58" s="21">
        <f aca="true" t="shared" si="6" ref="C58:H58">C61+C80</f>
        <v>7684.095428029618</v>
      </c>
      <c r="D58" s="21">
        <f t="shared" si="6"/>
        <v>7542.307858009615</v>
      </c>
      <c r="E58" s="21">
        <f t="shared" si="6"/>
        <v>7863.836441996569</v>
      </c>
      <c r="F58" s="21">
        <f t="shared" si="6"/>
        <v>8177.9180694899105</v>
      </c>
      <c r="G58" s="21">
        <f t="shared" si="6"/>
        <v>8529.568546477976</v>
      </c>
      <c r="H58" s="21">
        <f t="shared" si="6"/>
        <v>8921.92869961596</v>
      </c>
      <c r="I58" s="4"/>
    </row>
    <row r="59" spans="1:9" ht="28.5">
      <c r="A59" s="78"/>
      <c r="B59" s="40" t="s">
        <v>12</v>
      </c>
      <c r="C59" s="21"/>
      <c r="D59" s="22">
        <f>D58/C58*100</f>
        <v>98.15479165572569</v>
      </c>
      <c r="E59" s="22">
        <f>E58/D58*100</f>
        <v>104.26300000000006</v>
      </c>
      <c r="F59" s="22">
        <f>F58/E58*100</f>
        <v>103.99399999999999</v>
      </c>
      <c r="G59" s="22">
        <f>G58/F58*100</f>
        <v>104.3</v>
      </c>
      <c r="H59" s="22">
        <f>H58/G58*100</f>
        <v>104.59999999999998</v>
      </c>
      <c r="I59" s="4"/>
    </row>
    <row r="60" spans="1:9" ht="15.75">
      <c r="A60" s="20" t="s">
        <v>11</v>
      </c>
      <c r="B60" s="48"/>
      <c r="C60" s="21"/>
      <c r="D60" s="21"/>
      <c r="E60" s="21"/>
      <c r="F60" s="21"/>
      <c r="G60" s="21"/>
      <c r="H60" s="21"/>
      <c r="I60" s="4"/>
    </row>
    <row r="61" spans="1:9" ht="15.75">
      <c r="A61" s="68" t="s">
        <v>16</v>
      </c>
      <c r="B61" s="39" t="s">
        <v>42</v>
      </c>
      <c r="C61" s="59">
        <f aca="true" t="shared" si="7" ref="C61:H61">C64+C66+C68+C70+C72+C74+C76+C78</f>
        <v>2849.357938073221</v>
      </c>
      <c r="D61" s="59">
        <f t="shared" si="7"/>
        <v>2852.612492751909</v>
      </c>
      <c r="E61" s="59">
        <f t="shared" si="7"/>
        <v>2974.2193633179245</v>
      </c>
      <c r="F61" s="59">
        <f t="shared" si="7"/>
        <v>3093.0096846888428</v>
      </c>
      <c r="G61" s="59">
        <f t="shared" si="7"/>
        <v>3226.0091011304626</v>
      </c>
      <c r="H61" s="59">
        <f t="shared" si="7"/>
        <v>3374.4055197824637</v>
      </c>
      <c r="I61" s="4"/>
    </row>
    <row r="62" spans="1:9" ht="23.25" customHeight="1">
      <c r="A62" s="68"/>
      <c r="B62" s="40" t="s">
        <v>12</v>
      </c>
      <c r="C62" s="21"/>
      <c r="D62" s="22">
        <f>D61/C61*100</f>
        <v>100.114220633189</v>
      </c>
      <c r="E62" s="22">
        <f>E61/D61*100</f>
        <v>104.26300000000006</v>
      </c>
      <c r="F62" s="22">
        <f>F61/E61*100</f>
        <v>103.99400000000001</v>
      </c>
      <c r="G62" s="22">
        <f>G61/F61*100</f>
        <v>104.3</v>
      </c>
      <c r="H62" s="22">
        <f>H61/G61*100</f>
        <v>104.60000000000001</v>
      </c>
      <c r="I62" s="4"/>
    </row>
    <row r="63" spans="1:9" ht="15.75">
      <c r="A63" s="32" t="s">
        <v>7</v>
      </c>
      <c r="B63" s="43"/>
      <c r="C63" s="31"/>
      <c r="D63" s="30"/>
      <c r="E63" s="30"/>
      <c r="F63" s="30"/>
      <c r="G63" s="30"/>
      <c r="H63" s="30"/>
      <c r="I63" s="4"/>
    </row>
    <row r="64" spans="1:9" ht="15.75">
      <c r="A64" s="64" t="s">
        <v>36</v>
      </c>
      <c r="B64" s="41" t="s">
        <v>42</v>
      </c>
      <c r="C64" s="49">
        <v>467.00501395836676</v>
      </c>
      <c r="D64" s="49">
        <v>501.4007056078137</v>
      </c>
      <c r="E64" s="49">
        <v>522.775417687875</v>
      </c>
      <c r="F64" s="49">
        <v>543.6550678703287</v>
      </c>
      <c r="G64" s="49">
        <v>567.0322357887529</v>
      </c>
      <c r="H64" s="49">
        <v>593.1157186350356</v>
      </c>
      <c r="I64" s="4"/>
    </row>
    <row r="65" spans="1:9" ht="27">
      <c r="A65" s="65"/>
      <c r="B65" s="42" t="s">
        <v>12</v>
      </c>
      <c r="C65" s="33"/>
      <c r="D65" s="34">
        <f>D64/C64*100</f>
        <v>107.36516538824854</v>
      </c>
      <c r="E65" s="34">
        <f>E64/D64*100</f>
        <v>104.26300000000003</v>
      </c>
      <c r="F65" s="34">
        <f>F64/E64*100</f>
        <v>103.99399999999999</v>
      </c>
      <c r="G65" s="34">
        <f>G64/F64*100</f>
        <v>104.30000000000001</v>
      </c>
      <c r="H65" s="34">
        <f>H64/G64*100</f>
        <v>104.60000000000001</v>
      </c>
      <c r="I65" s="4"/>
    </row>
    <row r="66" spans="1:9" ht="15.75">
      <c r="A66" s="64" t="s">
        <v>28</v>
      </c>
      <c r="B66" s="41" t="s">
        <v>42</v>
      </c>
      <c r="C66" s="49">
        <v>112.95594629986222</v>
      </c>
      <c r="D66" s="49">
        <v>98.57781467739997</v>
      </c>
      <c r="E66" s="49">
        <v>102.78018691709758</v>
      </c>
      <c r="F66" s="49">
        <v>106.88522758256646</v>
      </c>
      <c r="G66" s="49">
        <v>111.4812923686168</v>
      </c>
      <c r="H66" s="49">
        <v>116.6094318175732</v>
      </c>
      <c r="I66" s="4"/>
    </row>
    <row r="67" spans="1:9" ht="27">
      <c r="A67" s="65"/>
      <c r="B67" s="42" t="s">
        <v>12</v>
      </c>
      <c r="C67" s="33"/>
      <c r="D67" s="34">
        <f>D66/C66*100</f>
        <v>87.27102725137385</v>
      </c>
      <c r="E67" s="34">
        <f>E66/D66*100</f>
        <v>104.26300000000003</v>
      </c>
      <c r="F67" s="34">
        <f>F66/E66*100</f>
        <v>103.99400000000001</v>
      </c>
      <c r="G67" s="34">
        <f>G66/F66*100</f>
        <v>104.3</v>
      </c>
      <c r="H67" s="34">
        <f>H66/G66*100</f>
        <v>104.60000000000001</v>
      </c>
      <c r="I67" s="4"/>
    </row>
    <row r="68" spans="1:9" ht="15.75">
      <c r="A68" s="64" t="s">
        <v>29</v>
      </c>
      <c r="B68" s="41" t="s">
        <v>42</v>
      </c>
      <c r="C68" s="49">
        <v>229.82998371361376</v>
      </c>
      <c r="D68" s="49">
        <v>224.74574681190867</v>
      </c>
      <c r="E68" s="49">
        <v>234.32665799850045</v>
      </c>
      <c r="F68" s="49">
        <v>243.68566471896054</v>
      </c>
      <c r="G68" s="49">
        <v>254.16414830187585</v>
      </c>
      <c r="H68" s="49">
        <v>265.8556991237622</v>
      </c>
      <c r="I68" s="4"/>
    </row>
    <row r="69" spans="1:9" ht="27">
      <c r="A69" s="65"/>
      <c r="B69" s="42" t="s">
        <v>12</v>
      </c>
      <c r="C69" s="35"/>
      <c r="D69" s="34">
        <f>D68/C68*100</f>
        <v>97.78782697559582</v>
      </c>
      <c r="E69" s="34">
        <f>E68/D68*100</f>
        <v>104.26300000000003</v>
      </c>
      <c r="F69" s="34">
        <f>F68/E68*100</f>
        <v>103.99399999999999</v>
      </c>
      <c r="G69" s="34">
        <f>G68/F68*100</f>
        <v>104.30000000000001</v>
      </c>
      <c r="H69" s="34">
        <f>H68/G68*100</f>
        <v>104.60000000000001</v>
      </c>
      <c r="I69" s="4"/>
    </row>
    <row r="70" spans="1:9" ht="15.75">
      <c r="A70" s="64" t="s">
        <v>30</v>
      </c>
      <c r="B70" s="41" t="s">
        <v>42</v>
      </c>
      <c r="C70" s="49">
        <v>971.1405216208964</v>
      </c>
      <c r="D70" s="49">
        <v>913.0620307401474</v>
      </c>
      <c r="E70" s="49">
        <v>951.9858651106005</v>
      </c>
      <c r="F70" s="49">
        <v>990.0081805631178</v>
      </c>
      <c r="G70" s="49">
        <v>1032.578532327332</v>
      </c>
      <c r="H70" s="49">
        <v>1080.0771448143892</v>
      </c>
      <c r="I70" s="4"/>
    </row>
    <row r="71" spans="1:9" ht="27">
      <c r="A71" s="65"/>
      <c r="B71" s="42" t="s">
        <v>12</v>
      </c>
      <c r="C71" s="35"/>
      <c r="D71" s="34">
        <f>D70/C70*100</f>
        <v>94.019558489454</v>
      </c>
      <c r="E71" s="34">
        <f>E70/D70*100</f>
        <v>104.26300000000006</v>
      </c>
      <c r="F71" s="34">
        <f>F70/E70*100</f>
        <v>103.99399999999999</v>
      </c>
      <c r="G71" s="34">
        <f>G70/F70*100</f>
        <v>104.30000000000001</v>
      </c>
      <c r="H71" s="34">
        <f>H70/G70*100</f>
        <v>104.60000000000001</v>
      </c>
      <c r="I71" s="4"/>
    </row>
    <row r="72" spans="1:9" ht="15.75">
      <c r="A72" s="64" t="s">
        <v>31</v>
      </c>
      <c r="B72" s="41" t="s">
        <v>42</v>
      </c>
      <c r="C72" s="49">
        <v>156.98503620868257</v>
      </c>
      <c r="D72" s="49">
        <v>225.3753637076475</v>
      </c>
      <c r="E72" s="49">
        <v>234.98311546250463</v>
      </c>
      <c r="F72" s="49">
        <v>244.36834109407707</v>
      </c>
      <c r="G72" s="49">
        <v>254.87617976112236</v>
      </c>
      <c r="H72" s="49">
        <v>266.600484030134</v>
      </c>
      <c r="I72" s="4"/>
    </row>
    <row r="73" spans="1:9" ht="27">
      <c r="A73" s="65"/>
      <c r="B73" s="42" t="s">
        <v>12</v>
      </c>
      <c r="C73" s="35"/>
      <c r="D73" s="34">
        <f>D72/C72*100</f>
        <v>143.56487035366393</v>
      </c>
      <c r="E73" s="34">
        <f>E72/D72*100</f>
        <v>104.26300000000006</v>
      </c>
      <c r="F73" s="34">
        <f>F72/E72*100</f>
        <v>103.99400000000001</v>
      </c>
      <c r="G73" s="34">
        <f>G72/F72*100</f>
        <v>104.3</v>
      </c>
      <c r="H73" s="34">
        <f>H72/G72*100</f>
        <v>104.60000000000001</v>
      </c>
      <c r="I73" s="4"/>
    </row>
    <row r="74" spans="1:9" ht="15.75">
      <c r="A74" s="66" t="s">
        <v>41</v>
      </c>
      <c r="B74" s="41" t="s">
        <v>42</v>
      </c>
      <c r="C74" s="50">
        <v>33.05325492341356</v>
      </c>
      <c r="D74" s="50">
        <v>28.866807076663846</v>
      </c>
      <c r="E74" s="50">
        <v>30.097399062342042</v>
      </c>
      <c r="F74" s="50">
        <v>31.29948918089198</v>
      </c>
      <c r="G74" s="50">
        <v>32.64536721567034</v>
      </c>
      <c r="H74" s="50">
        <v>34.14705410759118</v>
      </c>
      <c r="I74" s="4"/>
    </row>
    <row r="75" spans="1:9" ht="27">
      <c r="A75" s="67"/>
      <c r="B75" s="42" t="s">
        <v>12</v>
      </c>
      <c r="C75" s="35"/>
      <c r="D75" s="34">
        <f>D74/C74*100</f>
        <v>87.3342342336633</v>
      </c>
      <c r="E75" s="34">
        <f>E74/D74*100</f>
        <v>104.26300000000006</v>
      </c>
      <c r="F75" s="34">
        <f>F74/E74*100</f>
        <v>103.99399999999999</v>
      </c>
      <c r="G75" s="34">
        <f>G74/F74*100</f>
        <v>104.30000000000001</v>
      </c>
      <c r="H75" s="34">
        <f>H74/G74*100</f>
        <v>104.60000000000001</v>
      </c>
      <c r="I75" s="4"/>
    </row>
    <row r="76" spans="1:9" ht="15.75">
      <c r="A76" s="64" t="s">
        <v>32</v>
      </c>
      <c r="B76" s="41" t="s">
        <v>42</v>
      </c>
      <c r="C76" s="49">
        <v>93.62833142932799</v>
      </c>
      <c r="D76" s="49">
        <v>48.463900170309756</v>
      </c>
      <c r="E76" s="49">
        <v>50.52991623457009</v>
      </c>
      <c r="F76" s="49">
        <v>52.54808108897881</v>
      </c>
      <c r="G76" s="49">
        <v>54.807648575804905</v>
      </c>
      <c r="H76" s="49">
        <v>57.32880041029193</v>
      </c>
      <c r="I76" s="4"/>
    </row>
    <row r="77" spans="1:9" ht="27">
      <c r="A77" s="65"/>
      <c r="B77" s="42" t="s">
        <v>12</v>
      </c>
      <c r="C77" s="35"/>
      <c r="D77" s="34">
        <f>D76/C76*100</f>
        <v>51.762003477431406</v>
      </c>
      <c r="E77" s="34">
        <f>E76/D76*100</f>
        <v>104.26300000000006</v>
      </c>
      <c r="F77" s="34">
        <f>F76/E76*100</f>
        <v>103.99399999999999</v>
      </c>
      <c r="G77" s="34">
        <f>G76/F76*100</f>
        <v>104.30000000000001</v>
      </c>
      <c r="H77" s="34">
        <f>H76/G76*100</f>
        <v>104.60000000000001</v>
      </c>
      <c r="I77" s="4"/>
    </row>
    <row r="78" spans="1:9" ht="15.75">
      <c r="A78" s="64" t="s">
        <v>37</v>
      </c>
      <c r="B78" s="41" t="s">
        <v>42</v>
      </c>
      <c r="C78" s="49">
        <v>784.7598499190577</v>
      </c>
      <c r="D78" s="49">
        <v>812.1201239600181</v>
      </c>
      <c r="E78" s="49">
        <v>846.7408048444341</v>
      </c>
      <c r="F78" s="49">
        <v>880.5596325899209</v>
      </c>
      <c r="G78" s="49">
        <v>918.4236967912874</v>
      </c>
      <c r="H78" s="49">
        <v>960.6711868436868</v>
      </c>
      <c r="I78" s="4"/>
    </row>
    <row r="79" spans="1:9" ht="27">
      <c r="A79" s="65"/>
      <c r="B79" s="42" t="s">
        <v>12</v>
      </c>
      <c r="C79" s="35"/>
      <c r="D79" s="34">
        <f>D78/C78*100</f>
        <v>103.48645181628268</v>
      </c>
      <c r="E79" s="34">
        <f>E78/D78*100</f>
        <v>104.26300000000006</v>
      </c>
      <c r="F79" s="34">
        <f>F78/E78*100</f>
        <v>103.99400000000001</v>
      </c>
      <c r="G79" s="34">
        <f>G78/F78*100</f>
        <v>104.3</v>
      </c>
      <c r="H79" s="34">
        <f>H78/G78*100</f>
        <v>104.60000000000002</v>
      </c>
      <c r="I79" s="4"/>
    </row>
    <row r="80" spans="1:9" ht="15.75">
      <c r="A80" s="68" t="s">
        <v>17</v>
      </c>
      <c r="B80" s="39" t="s">
        <v>42</v>
      </c>
      <c r="C80" s="58">
        <f aca="true" t="shared" si="8" ref="C80:H80">C83+C85+C87+C89+C91+C93+C95+C97</f>
        <v>4834.737489956397</v>
      </c>
      <c r="D80" s="58">
        <f t="shared" si="8"/>
        <v>4689.695365257707</v>
      </c>
      <c r="E80" s="58">
        <f t="shared" si="8"/>
        <v>4889.617078678644</v>
      </c>
      <c r="F80" s="58">
        <f t="shared" si="8"/>
        <v>5084.908384801068</v>
      </c>
      <c r="G80" s="58">
        <f t="shared" si="8"/>
        <v>5303.559445347514</v>
      </c>
      <c r="H80" s="58">
        <f t="shared" si="8"/>
        <v>5547.523179833498</v>
      </c>
      <c r="I80" s="4"/>
    </row>
    <row r="81" spans="1:9" ht="28.5">
      <c r="A81" s="68"/>
      <c r="B81" s="40" t="s">
        <v>12</v>
      </c>
      <c r="C81" s="21"/>
      <c r="D81" s="22">
        <f>D80/C80*100</f>
        <v>97.00000000000001</v>
      </c>
      <c r="E81" s="22">
        <f>E80/D80*100</f>
        <v>104.26300000000003</v>
      </c>
      <c r="F81" s="22">
        <f>F80/E80*100</f>
        <v>103.99399999999997</v>
      </c>
      <c r="G81" s="22">
        <f>G80/F80*100</f>
        <v>104.30000000000001</v>
      </c>
      <c r="H81" s="22">
        <f>H80/G80*100</f>
        <v>104.59999999999997</v>
      </c>
      <c r="I81" s="4"/>
    </row>
    <row r="82" spans="1:9" ht="15.75">
      <c r="A82" s="32" t="s">
        <v>7</v>
      </c>
      <c r="B82" s="43"/>
      <c r="C82" s="37"/>
      <c r="D82" s="36"/>
      <c r="E82" s="36"/>
      <c r="F82" s="36"/>
      <c r="G82" s="36"/>
      <c r="H82" s="36"/>
      <c r="I82" s="4"/>
    </row>
    <row r="83" spans="1:9" ht="15.75">
      <c r="A83" s="64" t="s">
        <v>36</v>
      </c>
      <c r="B83" s="41" t="s">
        <v>42</v>
      </c>
      <c r="C83" s="51">
        <v>2016.5818853968603</v>
      </c>
      <c r="D83" s="51">
        <v>1956.0844288349545</v>
      </c>
      <c r="E83" s="51">
        <v>2039.472308036189</v>
      </c>
      <c r="F83" s="51">
        <v>2120.9288320191545</v>
      </c>
      <c r="G83" s="51">
        <v>2212.1287717959776</v>
      </c>
      <c r="H83" s="51">
        <v>2313.8866952985923</v>
      </c>
      <c r="I83" s="4"/>
    </row>
    <row r="84" spans="1:9" ht="27">
      <c r="A84" s="65"/>
      <c r="B84" s="42" t="s">
        <v>12</v>
      </c>
      <c r="D84" s="34">
        <f>D83/C83*100</f>
        <v>97</v>
      </c>
      <c r="E84" s="34">
        <f>E83/D83*100</f>
        <v>104.26300000000002</v>
      </c>
      <c r="F84" s="34">
        <f>F83/E83*100</f>
        <v>103.99400000000001</v>
      </c>
      <c r="G84" s="34">
        <f>G83/F83*100</f>
        <v>104.29999999999997</v>
      </c>
      <c r="H84" s="34">
        <f>H83/G83*100</f>
        <v>104.59999999999998</v>
      </c>
      <c r="I84" s="4"/>
    </row>
    <row r="85" spans="1:9" ht="15.75">
      <c r="A85" s="64" t="s">
        <v>28</v>
      </c>
      <c r="B85" s="41" t="s">
        <v>42</v>
      </c>
      <c r="C85" s="51">
        <v>91.97833261623737</v>
      </c>
      <c r="D85" s="51">
        <v>89.21898263775027</v>
      </c>
      <c r="E85" s="51">
        <v>93.02238786759759</v>
      </c>
      <c r="F85" s="51">
        <v>96.73770203902944</v>
      </c>
      <c r="G85" s="51">
        <v>100.89742322670767</v>
      </c>
      <c r="H85" s="51">
        <v>105.53870469513622</v>
      </c>
      <c r="I85" s="4"/>
    </row>
    <row r="86" spans="1:9" ht="27">
      <c r="A86" s="65"/>
      <c r="B86" s="42" t="s">
        <v>12</v>
      </c>
      <c r="D86" s="34">
        <f>D85/C85*100</f>
        <v>97.00000000000003</v>
      </c>
      <c r="E86" s="34">
        <f>E85/D85*100</f>
        <v>104.26300000000002</v>
      </c>
      <c r="F86" s="34">
        <f>F85/E85*100</f>
        <v>103.99400000000001</v>
      </c>
      <c r="G86" s="34">
        <f>G85/F85*100</f>
        <v>104.29999999999997</v>
      </c>
      <c r="H86" s="34">
        <f>H85/G85*100</f>
        <v>104.59999999999998</v>
      </c>
      <c r="I86" s="4"/>
    </row>
    <row r="87" spans="1:9" ht="15.75">
      <c r="A87" s="64" t="s">
        <v>29</v>
      </c>
      <c r="B87" s="41" t="s">
        <v>42</v>
      </c>
      <c r="C87" s="51">
        <v>159.491235503442</v>
      </c>
      <c r="D87" s="51">
        <v>154.70649843833874</v>
      </c>
      <c r="E87" s="51">
        <v>161.30163646676516</v>
      </c>
      <c r="F87" s="51">
        <v>167.74402382724776</v>
      </c>
      <c r="G87" s="51">
        <v>174.95701685181936</v>
      </c>
      <c r="H87" s="51">
        <v>183.00503962700304</v>
      </c>
      <c r="I87" s="4"/>
    </row>
    <row r="88" spans="1:9" ht="27">
      <c r="A88" s="65"/>
      <c r="B88" s="42" t="s">
        <v>12</v>
      </c>
      <c r="C88" s="35"/>
      <c r="D88" s="34">
        <f>D87/C87*100</f>
        <v>97</v>
      </c>
      <c r="E88" s="34">
        <f>E87/D87*100</f>
        <v>104.26300000000002</v>
      </c>
      <c r="F88" s="34">
        <f>F87/E87*100</f>
        <v>103.99400000000001</v>
      </c>
      <c r="G88" s="34">
        <f>G87/F87*100</f>
        <v>104.29999999999997</v>
      </c>
      <c r="H88" s="34">
        <f>H87/G87*100</f>
        <v>104.60000000000001</v>
      </c>
      <c r="I88" s="4"/>
    </row>
    <row r="89" spans="1:9" ht="15.75">
      <c r="A89" s="64" t="s">
        <v>30</v>
      </c>
      <c r="B89" s="41" t="s">
        <v>42</v>
      </c>
      <c r="C89" s="51">
        <v>1389.2151401078902</v>
      </c>
      <c r="D89" s="51">
        <v>1347.5386859046537</v>
      </c>
      <c r="E89" s="51">
        <v>1404.9842600847692</v>
      </c>
      <c r="F89" s="51">
        <v>1461.099331432555</v>
      </c>
      <c r="G89" s="51">
        <v>1523.9266026841544</v>
      </c>
      <c r="H89" s="51">
        <v>1594.0272264076252</v>
      </c>
      <c r="I89" s="4"/>
    </row>
    <row r="90" spans="1:9" ht="27">
      <c r="A90" s="65"/>
      <c r="B90" s="42" t="s">
        <v>12</v>
      </c>
      <c r="C90" s="35"/>
      <c r="D90" s="34">
        <f>D89/C89*100</f>
        <v>97.00000000000001</v>
      </c>
      <c r="E90" s="34">
        <f>E89/D89*100</f>
        <v>104.26300000000002</v>
      </c>
      <c r="F90" s="34">
        <f>F89/E89*100</f>
        <v>103.99400000000001</v>
      </c>
      <c r="G90" s="34">
        <f>G89/F89*100</f>
        <v>104.29999999999997</v>
      </c>
      <c r="H90" s="34">
        <f>H89/G89*100</f>
        <v>104.59999999999998</v>
      </c>
      <c r="I90" s="4"/>
    </row>
    <row r="91" spans="1:9" ht="15.75">
      <c r="A91" s="64" t="s">
        <v>31</v>
      </c>
      <c r="B91" s="41" t="s">
        <v>42</v>
      </c>
      <c r="C91" s="51">
        <v>578.2444147003885</v>
      </c>
      <c r="D91" s="51">
        <v>560.8970822593769</v>
      </c>
      <c r="E91" s="51">
        <v>584.8081248760942</v>
      </c>
      <c r="F91" s="51">
        <v>608.1653613836455</v>
      </c>
      <c r="G91" s="51">
        <v>634.3164719231421</v>
      </c>
      <c r="H91" s="51">
        <v>663.4950296316065</v>
      </c>
      <c r="I91" s="4"/>
    </row>
    <row r="92" spans="1:9" ht="27">
      <c r="A92" s="65"/>
      <c r="B92" s="42" t="s">
        <v>12</v>
      </c>
      <c r="C92" s="35"/>
      <c r="D92" s="34">
        <f>D91/C91*100</f>
        <v>97.00000000000001</v>
      </c>
      <c r="E92" s="34">
        <f>E91/D91*100</f>
        <v>104.26300000000002</v>
      </c>
      <c r="F92" s="34">
        <f>F91/E91*100</f>
        <v>103.99400000000001</v>
      </c>
      <c r="G92" s="34">
        <f>G91/F91*100</f>
        <v>104.29999999999997</v>
      </c>
      <c r="H92" s="34">
        <f>H91/G91*100</f>
        <v>104.59999999999998</v>
      </c>
      <c r="I92" s="4"/>
    </row>
    <row r="93" spans="1:9" ht="15.75">
      <c r="A93" s="66" t="s">
        <v>41</v>
      </c>
      <c r="B93" s="41" t="s">
        <v>42</v>
      </c>
      <c r="C93" s="50">
        <v>115.78437942903422</v>
      </c>
      <c r="D93" s="50">
        <v>112.31084804616319</v>
      </c>
      <c r="E93" s="50">
        <v>117.09865949837113</v>
      </c>
      <c r="F93" s="50">
        <v>121.77557995873609</v>
      </c>
      <c r="G93" s="50">
        <v>127.0119298969617</v>
      </c>
      <c r="H93" s="50">
        <v>132.85447867222192</v>
      </c>
      <c r="I93" s="4"/>
    </row>
    <row r="94" spans="1:9" ht="27">
      <c r="A94" s="67"/>
      <c r="B94" s="42" t="s">
        <v>12</v>
      </c>
      <c r="C94" s="35"/>
      <c r="D94" s="34">
        <f>D93/C93*100</f>
        <v>97</v>
      </c>
      <c r="E94" s="34">
        <f>E93/D93*100</f>
        <v>104.26300000000002</v>
      </c>
      <c r="F94" s="34">
        <f>F93/E93*100</f>
        <v>103.99400000000001</v>
      </c>
      <c r="G94" s="34">
        <f>G93/F93*100</f>
        <v>104.29999999999997</v>
      </c>
      <c r="H94" s="34">
        <f>H93/G93*100</f>
        <v>104.59999999999998</v>
      </c>
      <c r="I94" s="4"/>
    </row>
    <row r="95" spans="1:9" ht="15.75">
      <c r="A95" s="64" t="s">
        <v>32</v>
      </c>
      <c r="B95" s="41" t="s">
        <v>42</v>
      </c>
      <c r="C95" s="51">
        <v>92.61401013695844</v>
      </c>
      <c r="D95" s="51">
        <v>89.83558983284968</v>
      </c>
      <c r="E95" s="51">
        <v>93.66528102742407</v>
      </c>
      <c r="F95" s="51">
        <v>97.4062723516594</v>
      </c>
      <c r="G95" s="51">
        <v>101.59474206278071</v>
      </c>
      <c r="H95" s="51">
        <v>106.26810019766862</v>
      </c>
      <c r="I95" s="4"/>
    </row>
    <row r="96" spans="1:9" ht="27">
      <c r="A96" s="65"/>
      <c r="B96" s="42" t="s">
        <v>12</v>
      </c>
      <c r="C96" s="35"/>
      <c r="D96" s="34">
        <f>D95/C95*100</f>
        <v>96.99999999999999</v>
      </c>
      <c r="E96" s="34">
        <f>E95/D95*100</f>
        <v>104.26300000000002</v>
      </c>
      <c r="F96" s="34">
        <f>F95/E95*100</f>
        <v>103.99400000000001</v>
      </c>
      <c r="G96" s="34">
        <f>G95/F95*100</f>
        <v>104.29999999999995</v>
      </c>
      <c r="H96" s="34">
        <f>H95/G95*100</f>
        <v>104.60000000000001</v>
      </c>
      <c r="I96" s="4"/>
    </row>
    <row r="97" spans="1:9" ht="15.75">
      <c r="A97" s="64" t="s">
        <v>37</v>
      </c>
      <c r="B97" s="41" t="s">
        <v>42</v>
      </c>
      <c r="C97" s="51">
        <v>390.8280920655873</v>
      </c>
      <c r="D97" s="51">
        <v>379.1032493036197</v>
      </c>
      <c r="E97" s="51">
        <v>395.264420821433</v>
      </c>
      <c r="F97" s="51">
        <v>411.05128178904107</v>
      </c>
      <c r="G97" s="51">
        <v>428.72648690596975</v>
      </c>
      <c r="H97" s="51">
        <v>448.4479053036443</v>
      </c>
      <c r="I97" s="4"/>
    </row>
    <row r="98" spans="1:9" ht="27">
      <c r="A98" s="65"/>
      <c r="B98" s="42" t="s">
        <v>12</v>
      </c>
      <c r="C98" s="35"/>
      <c r="D98" s="34">
        <f>D97/C97*100</f>
        <v>97</v>
      </c>
      <c r="E98" s="34">
        <f>E97/D97*100</f>
        <v>104.26300000000002</v>
      </c>
      <c r="F98" s="34">
        <f>F97/E97*100</f>
        <v>103.99400000000001</v>
      </c>
      <c r="G98" s="34">
        <f>G97/F97*100</f>
        <v>104.29999999999997</v>
      </c>
      <c r="H98" s="34">
        <f>H97/G97*100</f>
        <v>104.59999999999998</v>
      </c>
      <c r="I98" s="4"/>
    </row>
    <row r="99" spans="1:8" ht="9" customHeight="1">
      <c r="A99" s="5"/>
      <c r="B99" s="3"/>
      <c r="C99" s="6"/>
      <c r="D99" s="7"/>
      <c r="E99" s="7"/>
      <c r="F99" s="7"/>
      <c r="G99" s="6"/>
      <c r="H99" s="6"/>
    </row>
    <row r="100" spans="1:8" ht="15.75">
      <c r="A100" s="5"/>
      <c r="B100" s="3"/>
      <c r="C100" s="6"/>
      <c r="D100" s="7"/>
      <c r="E100" s="7"/>
      <c r="F100" s="7"/>
      <c r="G100" s="6"/>
      <c r="H100" s="6"/>
    </row>
    <row r="101" spans="1:9" s="12" customFormat="1" ht="15.75">
      <c r="A101" s="9"/>
      <c r="B101" s="61"/>
      <c r="C101" s="61"/>
      <c r="D101" s="61"/>
      <c r="E101" s="61"/>
      <c r="F101" s="61"/>
      <c r="G101" s="10"/>
      <c r="H101" s="10"/>
      <c r="I101" s="11"/>
    </row>
    <row r="102" spans="1:9" s="12" customFormat="1" ht="15.75" customHeight="1">
      <c r="A102" s="9"/>
      <c r="B102" s="61"/>
      <c r="C102" s="61"/>
      <c r="D102" s="61"/>
      <c r="E102" s="61"/>
      <c r="F102" s="61"/>
      <c r="G102" s="10"/>
      <c r="H102" s="10"/>
      <c r="I102" s="11"/>
    </row>
    <row r="103" spans="1:9" s="14" customFormat="1" ht="15.75">
      <c r="A103" s="1"/>
      <c r="B103" s="1"/>
      <c r="C103" s="13"/>
      <c r="D103" s="13"/>
      <c r="E103" s="13"/>
      <c r="F103" s="13"/>
      <c r="G103" s="13"/>
      <c r="H103" s="13"/>
      <c r="I103" s="8"/>
    </row>
    <row r="104" spans="1:9" s="14" customFormat="1" ht="15.75">
      <c r="A104" s="1"/>
      <c r="B104" s="75"/>
      <c r="C104" s="75"/>
      <c r="D104" s="75"/>
      <c r="E104" s="75"/>
      <c r="F104" s="75"/>
      <c r="G104" s="13"/>
      <c r="H104" s="13"/>
      <c r="I104" s="8"/>
    </row>
    <row r="105" spans="1:9" s="14" customFormat="1" ht="15.75">
      <c r="A105" s="1"/>
      <c r="B105" s="75"/>
      <c r="C105" s="75"/>
      <c r="D105" s="75"/>
      <c r="E105" s="75"/>
      <c r="F105" s="75"/>
      <c r="G105" s="13"/>
      <c r="H105" s="13"/>
      <c r="I105" s="8"/>
    </row>
    <row r="106" spans="1:8" ht="15.75">
      <c r="A106" s="86"/>
      <c r="B106" s="86"/>
      <c r="C106" s="86"/>
      <c r="D106" s="86"/>
      <c r="E106" s="86"/>
      <c r="F106" s="86"/>
      <c r="G106" s="86"/>
      <c r="H106" s="86"/>
    </row>
    <row r="107" spans="1:9" ht="35.25" customHeight="1">
      <c r="A107" s="71" t="s">
        <v>47</v>
      </c>
      <c r="B107" s="71"/>
      <c r="C107" s="71"/>
      <c r="I107" s="8" t="s">
        <v>46</v>
      </c>
    </row>
    <row r="108" spans="1:8" ht="15.75">
      <c r="A108" s="80"/>
      <c r="B108" s="80"/>
      <c r="C108" s="80"/>
      <c r="D108" s="80"/>
      <c r="E108" s="80"/>
      <c r="F108" s="80"/>
      <c r="G108" s="80"/>
      <c r="H108" s="80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</sheetData>
  <sheetProtection formatRows="0"/>
  <mergeCells count="42">
    <mergeCell ref="A106:H106"/>
    <mergeCell ref="B104:F104"/>
    <mergeCell ref="A85:A86"/>
    <mergeCell ref="A83:A84"/>
    <mergeCell ref="A108:H108"/>
    <mergeCell ref="A8:A9"/>
    <mergeCell ref="A22:A23"/>
    <mergeCell ref="A33:A34"/>
    <mergeCell ref="A66:A67"/>
    <mergeCell ref="A64:A65"/>
    <mergeCell ref="A11:A12"/>
    <mergeCell ref="A87:A88"/>
    <mergeCell ref="A72:A73"/>
    <mergeCell ref="A70:A71"/>
    <mergeCell ref="B105:F105"/>
    <mergeCell ref="A2:H2"/>
    <mergeCell ref="A47:A48"/>
    <mergeCell ref="A58:A59"/>
    <mergeCell ref="B101:F101"/>
    <mergeCell ref="B102:F102"/>
    <mergeCell ref="A91:A92"/>
    <mergeCell ref="A89:A90"/>
    <mergeCell ref="A4:J4"/>
    <mergeCell ref="A107:C107"/>
    <mergeCell ref="A68:A69"/>
    <mergeCell ref="A97:A98"/>
    <mergeCell ref="I6:I7"/>
    <mergeCell ref="A80:A81"/>
    <mergeCell ref="B6:B7"/>
    <mergeCell ref="C6:D6"/>
    <mergeCell ref="F6:H6"/>
    <mergeCell ref="A6:A7"/>
    <mergeCell ref="A1:H1"/>
    <mergeCell ref="A3:H3"/>
    <mergeCell ref="A5:H5"/>
    <mergeCell ref="A95:A96"/>
    <mergeCell ref="A93:A94"/>
    <mergeCell ref="A74:A75"/>
    <mergeCell ref="A61:A62"/>
    <mergeCell ref="A36:A37"/>
    <mergeCell ref="A78:A79"/>
    <mergeCell ref="A76:A77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6"/>
  <sheetViews>
    <sheetView view="pageBreakPreview" zoomScaleNormal="70" zoomScaleSheetLayoutView="100" zoomScalePageLayoutView="0" workbookViewId="0" topLeftCell="A4">
      <selection activeCell="C77" sqref="C77:H98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 t="s">
        <v>39</v>
      </c>
      <c r="R1" s="61"/>
      <c r="S1" s="61"/>
      <c r="T1" s="61"/>
      <c r="U1" s="61"/>
      <c r="V1" s="61"/>
      <c r="W1" s="61"/>
      <c r="X1" s="61"/>
      <c r="Y1" s="61" t="s">
        <v>39</v>
      </c>
      <c r="Z1" s="61"/>
      <c r="AA1" s="61"/>
      <c r="AB1" s="61"/>
      <c r="AC1" s="61"/>
      <c r="AD1" s="61"/>
      <c r="AE1" s="61"/>
      <c r="AF1" s="61"/>
      <c r="AG1" s="61" t="s">
        <v>39</v>
      </c>
      <c r="AH1" s="61"/>
      <c r="AI1" s="61"/>
      <c r="AJ1" s="61"/>
      <c r="AK1" s="61"/>
      <c r="AL1" s="61"/>
      <c r="AM1" s="61"/>
      <c r="AN1" s="61"/>
      <c r="AO1" s="61" t="s">
        <v>39</v>
      </c>
      <c r="AP1" s="61"/>
      <c r="AQ1" s="61"/>
      <c r="AR1" s="61"/>
      <c r="AS1" s="61"/>
      <c r="AT1" s="61"/>
      <c r="AU1" s="61"/>
      <c r="AV1" s="61"/>
      <c r="AW1" s="61" t="s">
        <v>39</v>
      </c>
      <c r="AX1" s="61"/>
      <c r="AY1" s="61"/>
      <c r="AZ1" s="61"/>
      <c r="BA1" s="61"/>
      <c r="BB1" s="61"/>
      <c r="BC1" s="61"/>
      <c r="BD1" s="61"/>
      <c r="BE1" s="61" t="s">
        <v>39</v>
      </c>
      <c r="BF1" s="61"/>
      <c r="BG1" s="61"/>
      <c r="BH1" s="61"/>
      <c r="BI1" s="61"/>
      <c r="BJ1" s="61"/>
      <c r="BK1" s="61"/>
      <c r="BL1" s="61"/>
      <c r="BM1" s="61" t="s">
        <v>39</v>
      </c>
      <c r="BN1" s="61"/>
      <c r="BO1" s="61"/>
      <c r="BP1" s="61"/>
      <c r="BQ1" s="61"/>
      <c r="BR1" s="61"/>
      <c r="BS1" s="61"/>
      <c r="BT1" s="61"/>
      <c r="BU1" s="61" t="s">
        <v>39</v>
      </c>
      <c r="BV1" s="61"/>
      <c r="BW1" s="61"/>
      <c r="BX1" s="61"/>
      <c r="BY1" s="61"/>
      <c r="BZ1" s="61"/>
      <c r="CA1" s="61"/>
      <c r="CB1" s="61"/>
      <c r="CC1" s="61" t="s">
        <v>39</v>
      </c>
      <c r="CD1" s="61"/>
      <c r="CE1" s="61"/>
      <c r="CF1" s="61"/>
      <c r="CG1" s="61"/>
      <c r="CH1" s="61"/>
      <c r="CI1" s="61"/>
      <c r="CJ1" s="61"/>
      <c r="CK1" s="61" t="s">
        <v>39</v>
      </c>
      <c r="CL1" s="61"/>
      <c r="CM1" s="61"/>
      <c r="CN1" s="61"/>
      <c r="CO1" s="61"/>
      <c r="CP1" s="61"/>
      <c r="CQ1" s="61"/>
      <c r="CR1" s="61"/>
      <c r="CS1" s="61" t="s">
        <v>39</v>
      </c>
      <c r="CT1" s="61"/>
      <c r="CU1" s="61"/>
      <c r="CV1" s="61"/>
      <c r="CW1" s="61"/>
      <c r="CX1" s="61"/>
      <c r="CY1" s="61"/>
      <c r="CZ1" s="61"/>
      <c r="DA1" s="61" t="s">
        <v>39</v>
      </c>
      <c r="DB1" s="61"/>
      <c r="DC1" s="61"/>
      <c r="DD1" s="61"/>
      <c r="DE1" s="61"/>
      <c r="DF1" s="61"/>
      <c r="DG1" s="61"/>
      <c r="DH1" s="61"/>
      <c r="DI1" s="61" t="s">
        <v>39</v>
      </c>
      <c r="DJ1" s="61"/>
      <c r="DK1" s="61"/>
      <c r="DL1" s="61"/>
      <c r="DM1" s="61"/>
      <c r="DN1" s="61"/>
      <c r="DO1" s="61"/>
      <c r="DP1" s="61"/>
      <c r="DQ1" s="61" t="s">
        <v>39</v>
      </c>
      <c r="DR1" s="61"/>
      <c r="DS1" s="61"/>
      <c r="DT1" s="61"/>
      <c r="DU1" s="61"/>
      <c r="DV1" s="61"/>
      <c r="DW1" s="61"/>
      <c r="DX1" s="61"/>
      <c r="DY1" s="61" t="s">
        <v>39</v>
      </c>
      <c r="DZ1" s="61"/>
      <c r="EA1" s="61"/>
      <c r="EB1" s="61"/>
      <c r="EC1" s="61"/>
      <c r="ED1" s="61"/>
      <c r="EE1" s="61"/>
      <c r="EF1" s="61"/>
      <c r="EG1" s="61" t="s">
        <v>39</v>
      </c>
      <c r="EH1" s="61"/>
      <c r="EI1" s="61"/>
      <c r="EJ1" s="61"/>
      <c r="EK1" s="61"/>
      <c r="EL1" s="61"/>
      <c r="EM1" s="61"/>
      <c r="EN1" s="61"/>
      <c r="EO1" s="61" t="s">
        <v>39</v>
      </c>
      <c r="EP1" s="61"/>
      <c r="EQ1" s="61"/>
      <c r="ER1" s="61"/>
      <c r="ES1" s="61"/>
      <c r="ET1" s="61"/>
      <c r="EU1" s="61"/>
      <c r="EV1" s="61"/>
      <c r="EW1" s="61" t="s">
        <v>39</v>
      </c>
      <c r="EX1" s="61"/>
      <c r="EY1" s="61"/>
      <c r="EZ1" s="61"/>
      <c r="FA1" s="61"/>
      <c r="FB1" s="61"/>
      <c r="FC1" s="61"/>
      <c r="FD1" s="61"/>
      <c r="FE1" s="61" t="s">
        <v>39</v>
      </c>
      <c r="FF1" s="61"/>
      <c r="FG1" s="61"/>
      <c r="FH1" s="61"/>
      <c r="FI1" s="61"/>
      <c r="FJ1" s="61"/>
      <c r="FK1" s="61"/>
      <c r="FL1" s="61"/>
      <c r="FM1" s="61" t="s">
        <v>39</v>
      </c>
      <c r="FN1" s="61"/>
      <c r="FO1" s="61"/>
      <c r="FP1" s="61"/>
      <c r="FQ1" s="61"/>
      <c r="FR1" s="61"/>
      <c r="FS1" s="61"/>
      <c r="FT1" s="61"/>
      <c r="FU1" s="61" t="s">
        <v>39</v>
      </c>
      <c r="FV1" s="61"/>
      <c r="FW1" s="61"/>
      <c r="FX1" s="61"/>
      <c r="FY1" s="61"/>
      <c r="FZ1" s="61"/>
      <c r="GA1" s="61"/>
      <c r="GB1" s="61"/>
      <c r="GC1" s="61" t="s">
        <v>39</v>
      </c>
      <c r="GD1" s="61"/>
      <c r="GE1" s="61"/>
      <c r="GF1" s="61"/>
      <c r="GG1" s="61"/>
      <c r="GH1" s="61"/>
      <c r="GI1" s="61"/>
      <c r="GJ1" s="61"/>
      <c r="GK1" s="61" t="s">
        <v>39</v>
      </c>
      <c r="GL1" s="61"/>
      <c r="GM1" s="61"/>
      <c r="GN1" s="61"/>
      <c r="GO1" s="61"/>
      <c r="GP1" s="61"/>
      <c r="GQ1" s="61"/>
      <c r="GR1" s="61"/>
      <c r="GS1" s="61" t="s">
        <v>39</v>
      </c>
      <c r="GT1" s="61"/>
      <c r="GU1" s="61"/>
      <c r="GV1" s="61"/>
      <c r="GW1" s="61"/>
      <c r="GX1" s="61"/>
      <c r="GY1" s="61"/>
      <c r="GZ1" s="61"/>
      <c r="HA1" s="61" t="s">
        <v>39</v>
      </c>
      <c r="HB1" s="61"/>
      <c r="HC1" s="61"/>
      <c r="HD1" s="61"/>
      <c r="HE1" s="61"/>
      <c r="HF1" s="61"/>
      <c r="HG1" s="61"/>
      <c r="HH1" s="61"/>
      <c r="HI1" s="61" t="s">
        <v>39</v>
      </c>
      <c r="HJ1" s="61"/>
      <c r="HK1" s="61"/>
      <c r="HL1" s="61"/>
      <c r="HM1" s="61"/>
      <c r="HN1" s="61"/>
      <c r="HO1" s="61"/>
      <c r="HP1" s="61"/>
      <c r="HQ1" s="61" t="s">
        <v>39</v>
      </c>
      <c r="HR1" s="61"/>
      <c r="HS1" s="61"/>
      <c r="HT1" s="61"/>
      <c r="HU1" s="61"/>
      <c r="HV1" s="61"/>
      <c r="HW1" s="61"/>
      <c r="HX1" s="61"/>
      <c r="HY1" s="61" t="s">
        <v>39</v>
      </c>
      <c r="HZ1" s="61"/>
      <c r="IA1" s="61"/>
      <c r="IB1" s="61"/>
      <c r="IC1" s="61"/>
      <c r="ID1" s="61"/>
      <c r="IE1" s="61"/>
      <c r="IF1" s="61"/>
      <c r="IG1" s="61" t="s">
        <v>39</v>
      </c>
      <c r="IH1" s="61"/>
      <c r="II1" s="61"/>
      <c r="IJ1" s="61"/>
      <c r="IK1" s="61"/>
      <c r="IL1" s="61"/>
      <c r="IM1" s="61"/>
      <c r="IN1" s="61"/>
      <c r="IO1" s="61" t="s">
        <v>39</v>
      </c>
      <c r="IP1" s="61"/>
      <c r="IQ1" s="61"/>
      <c r="IR1" s="61"/>
      <c r="IS1" s="61"/>
      <c r="IT1" s="61"/>
      <c r="IU1" s="61"/>
      <c r="IV1" s="61"/>
    </row>
    <row r="2" spans="1:256" ht="20.25" customHeight="1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 t="s">
        <v>40</v>
      </c>
      <c r="R2" s="61"/>
      <c r="S2" s="61"/>
      <c r="T2" s="61"/>
      <c r="U2" s="61"/>
      <c r="V2" s="61"/>
      <c r="W2" s="61"/>
      <c r="X2" s="61"/>
      <c r="Y2" s="61" t="s">
        <v>40</v>
      </c>
      <c r="Z2" s="61"/>
      <c r="AA2" s="61"/>
      <c r="AB2" s="61"/>
      <c r="AC2" s="61"/>
      <c r="AD2" s="61"/>
      <c r="AE2" s="61"/>
      <c r="AF2" s="61"/>
      <c r="AG2" s="61" t="s">
        <v>40</v>
      </c>
      <c r="AH2" s="61"/>
      <c r="AI2" s="61"/>
      <c r="AJ2" s="61"/>
      <c r="AK2" s="61"/>
      <c r="AL2" s="61"/>
      <c r="AM2" s="61"/>
      <c r="AN2" s="61"/>
      <c r="AO2" s="61" t="s">
        <v>40</v>
      </c>
      <c r="AP2" s="61"/>
      <c r="AQ2" s="61"/>
      <c r="AR2" s="61"/>
      <c r="AS2" s="61"/>
      <c r="AT2" s="61"/>
      <c r="AU2" s="61"/>
      <c r="AV2" s="61"/>
      <c r="AW2" s="61" t="s">
        <v>40</v>
      </c>
      <c r="AX2" s="61"/>
      <c r="AY2" s="61"/>
      <c r="AZ2" s="61"/>
      <c r="BA2" s="61"/>
      <c r="BB2" s="61"/>
      <c r="BC2" s="61"/>
      <c r="BD2" s="61"/>
      <c r="BE2" s="61" t="s">
        <v>40</v>
      </c>
      <c r="BF2" s="61"/>
      <c r="BG2" s="61"/>
      <c r="BH2" s="61"/>
      <c r="BI2" s="61"/>
      <c r="BJ2" s="61"/>
      <c r="BK2" s="61"/>
      <c r="BL2" s="61"/>
      <c r="BM2" s="61" t="s">
        <v>40</v>
      </c>
      <c r="BN2" s="61"/>
      <c r="BO2" s="61"/>
      <c r="BP2" s="61"/>
      <c r="BQ2" s="61"/>
      <c r="BR2" s="61"/>
      <c r="BS2" s="61"/>
      <c r="BT2" s="61"/>
      <c r="BU2" s="61" t="s">
        <v>40</v>
      </c>
      <c r="BV2" s="61"/>
      <c r="BW2" s="61"/>
      <c r="BX2" s="61"/>
      <c r="BY2" s="61"/>
      <c r="BZ2" s="61"/>
      <c r="CA2" s="61"/>
      <c r="CB2" s="61"/>
      <c r="CC2" s="61" t="s">
        <v>40</v>
      </c>
      <c r="CD2" s="61"/>
      <c r="CE2" s="61"/>
      <c r="CF2" s="61"/>
      <c r="CG2" s="61"/>
      <c r="CH2" s="61"/>
      <c r="CI2" s="61"/>
      <c r="CJ2" s="61"/>
      <c r="CK2" s="61" t="s">
        <v>40</v>
      </c>
      <c r="CL2" s="61"/>
      <c r="CM2" s="61"/>
      <c r="CN2" s="61"/>
      <c r="CO2" s="61"/>
      <c r="CP2" s="61"/>
      <c r="CQ2" s="61"/>
      <c r="CR2" s="61"/>
      <c r="CS2" s="61" t="s">
        <v>40</v>
      </c>
      <c r="CT2" s="61"/>
      <c r="CU2" s="61"/>
      <c r="CV2" s="61"/>
      <c r="CW2" s="61"/>
      <c r="CX2" s="61"/>
      <c r="CY2" s="61"/>
      <c r="CZ2" s="61"/>
      <c r="DA2" s="61" t="s">
        <v>40</v>
      </c>
      <c r="DB2" s="61"/>
      <c r="DC2" s="61"/>
      <c r="DD2" s="61"/>
      <c r="DE2" s="61"/>
      <c r="DF2" s="61"/>
      <c r="DG2" s="61"/>
      <c r="DH2" s="61"/>
      <c r="DI2" s="61" t="s">
        <v>40</v>
      </c>
      <c r="DJ2" s="61"/>
      <c r="DK2" s="61"/>
      <c r="DL2" s="61"/>
      <c r="DM2" s="61"/>
      <c r="DN2" s="61"/>
      <c r="DO2" s="61"/>
      <c r="DP2" s="61"/>
      <c r="DQ2" s="61" t="s">
        <v>40</v>
      </c>
      <c r="DR2" s="61"/>
      <c r="DS2" s="61"/>
      <c r="DT2" s="61"/>
      <c r="DU2" s="61"/>
      <c r="DV2" s="61"/>
      <c r="DW2" s="61"/>
      <c r="DX2" s="61"/>
      <c r="DY2" s="61" t="s">
        <v>40</v>
      </c>
      <c r="DZ2" s="61"/>
      <c r="EA2" s="61"/>
      <c r="EB2" s="61"/>
      <c r="EC2" s="61"/>
      <c r="ED2" s="61"/>
      <c r="EE2" s="61"/>
      <c r="EF2" s="61"/>
      <c r="EG2" s="61" t="s">
        <v>40</v>
      </c>
      <c r="EH2" s="61"/>
      <c r="EI2" s="61"/>
      <c r="EJ2" s="61"/>
      <c r="EK2" s="61"/>
      <c r="EL2" s="61"/>
      <c r="EM2" s="61"/>
      <c r="EN2" s="61"/>
      <c r="EO2" s="61" t="s">
        <v>40</v>
      </c>
      <c r="EP2" s="61"/>
      <c r="EQ2" s="61"/>
      <c r="ER2" s="61"/>
      <c r="ES2" s="61"/>
      <c r="ET2" s="61"/>
      <c r="EU2" s="61"/>
      <c r="EV2" s="61"/>
      <c r="EW2" s="61" t="s">
        <v>40</v>
      </c>
      <c r="EX2" s="61"/>
      <c r="EY2" s="61"/>
      <c r="EZ2" s="61"/>
      <c r="FA2" s="61"/>
      <c r="FB2" s="61"/>
      <c r="FC2" s="61"/>
      <c r="FD2" s="61"/>
      <c r="FE2" s="61" t="s">
        <v>40</v>
      </c>
      <c r="FF2" s="61"/>
      <c r="FG2" s="61"/>
      <c r="FH2" s="61"/>
      <c r="FI2" s="61"/>
      <c r="FJ2" s="61"/>
      <c r="FK2" s="61"/>
      <c r="FL2" s="61"/>
      <c r="FM2" s="61" t="s">
        <v>40</v>
      </c>
      <c r="FN2" s="61"/>
      <c r="FO2" s="61"/>
      <c r="FP2" s="61"/>
      <c r="FQ2" s="61"/>
      <c r="FR2" s="61"/>
      <c r="FS2" s="61"/>
      <c r="FT2" s="61"/>
      <c r="FU2" s="61" t="s">
        <v>40</v>
      </c>
      <c r="FV2" s="61"/>
      <c r="FW2" s="61"/>
      <c r="FX2" s="61"/>
      <c r="FY2" s="61"/>
      <c r="FZ2" s="61"/>
      <c r="GA2" s="61"/>
      <c r="GB2" s="61"/>
      <c r="GC2" s="61" t="s">
        <v>40</v>
      </c>
      <c r="GD2" s="61"/>
      <c r="GE2" s="61"/>
      <c r="GF2" s="61"/>
      <c r="GG2" s="61"/>
      <c r="GH2" s="61"/>
      <c r="GI2" s="61"/>
      <c r="GJ2" s="61"/>
      <c r="GK2" s="61" t="s">
        <v>40</v>
      </c>
      <c r="GL2" s="61"/>
      <c r="GM2" s="61"/>
      <c r="GN2" s="61"/>
      <c r="GO2" s="61"/>
      <c r="GP2" s="61"/>
      <c r="GQ2" s="61"/>
      <c r="GR2" s="61"/>
      <c r="GS2" s="61" t="s">
        <v>40</v>
      </c>
      <c r="GT2" s="61"/>
      <c r="GU2" s="61"/>
      <c r="GV2" s="61"/>
      <c r="GW2" s="61"/>
      <c r="GX2" s="61"/>
      <c r="GY2" s="61"/>
      <c r="GZ2" s="61"/>
      <c r="HA2" s="61" t="s">
        <v>40</v>
      </c>
      <c r="HB2" s="61"/>
      <c r="HC2" s="61"/>
      <c r="HD2" s="61"/>
      <c r="HE2" s="61"/>
      <c r="HF2" s="61"/>
      <c r="HG2" s="61"/>
      <c r="HH2" s="61"/>
      <c r="HI2" s="61" t="s">
        <v>40</v>
      </c>
      <c r="HJ2" s="61"/>
      <c r="HK2" s="61"/>
      <c r="HL2" s="61"/>
      <c r="HM2" s="61"/>
      <c r="HN2" s="61"/>
      <c r="HO2" s="61"/>
      <c r="HP2" s="61"/>
      <c r="HQ2" s="61" t="s">
        <v>40</v>
      </c>
      <c r="HR2" s="61"/>
      <c r="HS2" s="61"/>
      <c r="HT2" s="61"/>
      <c r="HU2" s="61"/>
      <c r="HV2" s="61"/>
      <c r="HW2" s="61"/>
      <c r="HX2" s="61"/>
      <c r="HY2" s="61" t="s">
        <v>40</v>
      </c>
      <c r="HZ2" s="61"/>
      <c r="IA2" s="61"/>
      <c r="IB2" s="61"/>
      <c r="IC2" s="61"/>
      <c r="ID2" s="61"/>
      <c r="IE2" s="61"/>
      <c r="IF2" s="61"/>
      <c r="IG2" s="61" t="s">
        <v>40</v>
      </c>
      <c r="IH2" s="61"/>
      <c r="II2" s="61"/>
      <c r="IJ2" s="61"/>
      <c r="IK2" s="61"/>
      <c r="IL2" s="61"/>
      <c r="IM2" s="61"/>
      <c r="IN2" s="61"/>
      <c r="IO2" s="61" t="s">
        <v>40</v>
      </c>
      <c r="IP2" s="61"/>
      <c r="IQ2" s="61"/>
      <c r="IR2" s="61"/>
      <c r="IS2" s="61"/>
      <c r="IT2" s="61"/>
      <c r="IU2" s="61"/>
      <c r="IV2" s="61"/>
    </row>
    <row r="3" spans="1:9" ht="21.75" customHeight="1">
      <c r="A3" s="62" t="s">
        <v>20</v>
      </c>
      <c r="B3" s="62"/>
      <c r="C3" s="62"/>
      <c r="D3" s="62"/>
      <c r="E3" s="62"/>
      <c r="F3" s="62"/>
      <c r="G3" s="62"/>
      <c r="H3" s="62"/>
      <c r="I3" s="15"/>
    </row>
    <row r="4" spans="1:10" ht="15.75" customHeight="1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</row>
    <row r="5" spans="1:9" ht="15.75">
      <c r="A5" s="63" t="s">
        <v>38</v>
      </c>
      <c r="B5" s="63"/>
      <c r="C5" s="63"/>
      <c r="D5" s="63"/>
      <c r="E5" s="63"/>
      <c r="F5" s="63"/>
      <c r="G5" s="63"/>
      <c r="H5" s="63"/>
      <c r="I5" s="16"/>
    </row>
    <row r="6" spans="1:9" ht="15.75">
      <c r="A6" s="89" t="s">
        <v>0</v>
      </c>
      <c r="B6" s="89" t="s">
        <v>1</v>
      </c>
      <c r="C6" s="74" t="s">
        <v>2</v>
      </c>
      <c r="D6" s="74"/>
      <c r="E6" s="18" t="s">
        <v>3</v>
      </c>
      <c r="F6" s="74" t="s">
        <v>4</v>
      </c>
      <c r="G6" s="74"/>
      <c r="H6" s="74"/>
      <c r="I6" s="72" t="s">
        <v>22</v>
      </c>
    </row>
    <row r="7" spans="1:9" ht="15.75">
      <c r="A7" s="89"/>
      <c r="B7" s="89"/>
      <c r="C7" s="18" t="s">
        <v>23</v>
      </c>
      <c r="D7" s="18" t="s">
        <v>27</v>
      </c>
      <c r="E7" s="18" t="s">
        <v>33</v>
      </c>
      <c r="F7" s="18" t="s">
        <v>34</v>
      </c>
      <c r="G7" s="18" t="s">
        <v>35</v>
      </c>
      <c r="H7" s="18" t="s">
        <v>48</v>
      </c>
      <c r="I7" s="73"/>
    </row>
    <row r="8" spans="1:9" ht="15.75">
      <c r="A8" s="84" t="s">
        <v>21</v>
      </c>
      <c r="B8" s="39" t="s">
        <v>5</v>
      </c>
      <c r="C8" s="19">
        <f aca="true" t="shared" si="0" ref="C8:H8">C11+C22</f>
        <v>2</v>
      </c>
      <c r="D8" s="19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2</v>
      </c>
      <c r="H8" s="19">
        <f t="shared" si="0"/>
        <v>2</v>
      </c>
      <c r="I8" s="4"/>
    </row>
    <row r="9" spans="1:9" ht="34.5" customHeight="1">
      <c r="A9" s="85"/>
      <c r="B9" s="40" t="s">
        <v>12</v>
      </c>
      <c r="C9" s="22"/>
      <c r="D9" s="22">
        <f>D8/C8*100</f>
        <v>100</v>
      </c>
      <c r="E9" s="22">
        <f>E8/D8*100</f>
        <v>100</v>
      </c>
      <c r="F9" s="22">
        <f>F8/E8*100</f>
        <v>100</v>
      </c>
      <c r="G9" s="22">
        <f>G8/F8*100</f>
        <v>100</v>
      </c>
      <c r="H9" s="22">
        <f>H8/G8*100</f>
        <v>100</v>
      </c>
      <c r="I9" s="4"/>
    </row>
    <row r="10" spans="1:9" ht="15.75">
      <c r="A10" s="23" t="s">
        <v>11</v>
      </c>
      <c r="B10" s="39"/>
      <c r="C10" s="21"/>
      <c r="D10" s="21"/>
      <c r="E10" s="21"/>
      <c r="F10" s="21"/>
      <c r="G10" s="21"/>
      <c r="H10" s="21"/>
      <c r="I10" s="4"/>
    </row>
    <row r="11" spans="1:9" ht="15.75">
      <c r="A11" s="76" t="s">
        <v>6</v>
      </c>
      <c r="B11" s="40" t="s">
        <v>5</v>
      </c>
      <c r="C11" s="19">
        <f aca="true" t="shared" si="1" ref="C11:H11">SUM(C14:C21)</f>
        <v>2</v>
      </c>
      <c r="D11" s="19">
        <f t="shared" si="1"/>
        <v>2</v>
      </c>
      <c r="E11" s="19">
        <f t="shared" si="1"/>
        <v>2</v>
      </c>
      <c r="F11" s="19">
        <f t="shared" si="1"/>
        <v>2</v>
      </c>
      <c r="G11" s="19">
        <f t="shared" si="1"/>
        <v>2</v>
      </c>
      <c r="H11" s="19">
        <f t="shared" si="1"/>
        <v>2</v>
      </c>
      <c r="I11" s="4"/>
    </row>
    <row r="12" spans="1:9" ht="28.5" customHeight="1">
      <c r="A12" s="77"/>
      <c r="B12" s="40" t="s">
        <v>12</v>
      </c>
      <c r="C12" s="22"/>
      <c r="D12" s="22">
        <f>D11/C11*100</f>
        <v>100</v>
      </c>
      <c r="E12" s="22">
        <f>E11/D11*100</f>
        <v>100</v>
      </c>
      <c r="F12" s="22">
        <f>F11/E11*100</f>
        <v>100</v>
      </c>
      <c r="G12" s="22">
        <f>G11/F11*100</f>
        <v>100</v>
      </c>
      <c r="H12" s="22">
        <f>H11/G11*100</f>
        <v>100</v>
      </c>
      <c r="I12" s="4"/>
    </row>
    <row r="13" spans="1:9" ht="15.75">
      <c r="A13" s="23" t="s">
        <v>7</v>
      </c>
      <c r="B13" s="43"/>
      <c r="C13" s="29"/>
      <c r="D13" s="46"/>
      <c r="E13" s="29"/>
      <c r="F13" s="29"/>
      <c r="G13" s="29"/>
      <c r="H13" s="29"/>
      <c r="I13" s="4"/>
    </row>
    <row r="14" spans="1:9" ht="17.25" customHeight="1">
      <c r="A14" s="26" t="s">
        <v>36</v>
      </c>
      <c r="B14" s="43" t="s">
        <v>5</v>
      </c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4"/>
    </row>
    <row r="15" spans="1:9" ht="15.75">
      <c r="A15" s="26" t="s">
        <v>28</v>
      </c>
      <c r="B15" s="43" t="s">
        <v>5</v>
      </c>
      <c r="C15" s="29"/>
      <c r="D15" s="29"/>
      <c r="E15" s="29"/>
      <c r="F15" s="29"/>
      <c r="G15" s="29"/>
      <c r="H15" s="29"/>
      <c r="I15" s="4"/>
    </row>
    <row r="16" spans="1:9" ht="15.75">
      <c r="A16" s="26" t="s">
        <v>29</v>
      </c>
      <c r="B16" s="43" t="s">
        <v>5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4"/>
    </row>
    <row r="17" spans="1:9" ht="30">
      <c r="A17" s="26" t="s">
        <v>30</v>
      </c>
      <c r="B17" s="43" t="s">
        <v>5</v>
      </c>
      <c r="C17" s="29"/>
      <c r="D17" s="29"/>
      <c r="E17" s="29"/>
      <c r="F17" s="29"/>
      <c r="G17" s="29"/>
      <c r="H17" s="29"/>
      <c r="I17" s="4"/>
    </row>
    <row r="18" spans="1:9" ht="15.75">
      <c r="A18" s="26" t="s">
        <v>31</v>
      </c>
      <c r="B18" s="43" t="s">
        <v>5</v>
      </c>
      <c r="C18" s="29"/>
      <c r="D18" s="29"/>
      <c r="E18" s="29"/>
      <c r="F18" s="29"/>
      <c r="G18" s="29"/>
      <c r="H18" s="29"/>
      <c r="I18" s="4"/>
    </row>
    <row r="19" spans="1:9" ht="15.75" customHeight="1">
      <c r="A19" s="26" t="s">
        <v>41</v>
      </c>
      <c r="B19" s="43" t="s">
        <v>5</v>
      </c>
      <c r="C19" s="29"/>
      <c r="D19" s="29"/>
      <c r="E19" s="29"/>
      <c r="F19" s="29"/>
      <c r="G19" s="29"/>
      <c r="H19" s="29"/>
      <c r="I19" s="4"/>
    </row>
    <row r="20" spans="1:9" ht="18" customHeight="1">
      <c r="A20" s="26" t="s">
        <v>32</v>
      </c>
      <c r="B20" s="43" t="s">
        <v>5</v>
      </c>
      <c r="C20" s="29"/>
      <c r="D20" s="29"/>
      <c r="E20" s="29"/>
      <c r="F20" s="29"/>
      <c r="G20" s="29"/>
      <c r="H20" s="29"/>
      <c r="I20" s="4"/>
    </row>
    <row r="21" spans="1:9" ht="15.75">
      <c r="A21" s="26" t="s">
        <v>37</v>
      </c>
      <c r="B21" s="43" t="s">
        <v>5</v>
      </c>
      <c r="C21" s="29"/>
      <c r="D21" s="29"/>
      <c r="E21" s="29"/>
      <c r="F21" s="29"/>
      <c r="G21" s="29"/>
      <c r="H21" s="29"/>
      <c r="I21" s="4"/>
    </row>
    <row r="22" spans="1:9" ht="15.75">
      <c r="A22" s="82" t="s">
        <v>8</v>
      </c>
      <c r="B22" s="40" t="s">
        <v>9</v>
      </c>
      <c r="C22" s="19">
        <f aca="true" t="shared" si="2" ref="C22:H22">SUM(C25:C32)</f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4"/>
    </row>
    <row r="23" spans="1:9" ht="28.5">
      <c r="A23" s="83"/>
      <c r="B23" s="40" t="s">
        <v>12</v>
      </c>
      <c r="C23" s="22"/>
      <c r="D23" s="22" t="e">
        <f>D22/C22*100</f>
        <v>#DIV/0!</v>
      </c>
      <c r="E23" s="22" t="e">
        <f>E22/D22*100</f>
        <v>#DIV/0!</v>
      </c>
      <c r="F23" s="22" t="e">
        <f>F22/E22*100</f>
        <v>#DIV/0!</v>
      </c>
      <c r="G23" s="22" t="e">
        <f>G22/F22*100</f>
        <v>#DIV/0!</v>
      </c>
      <c r="H23" s="22" t="e">
        <f>H22/G22*100</f>
        <v>#DIV/0!</v>
      </c>
      <c r="I23" s="4"/>
    </row>
    <row r="24" spans="1:9" ht="15.75">
      <c r="A24" s="23" t="s">
        <v>7</v>
      </c>
      <c r="B24" s="43"/>
      <c r="C24" s="27"/>
      <c r="D24" s="27"/>
      <c r="E24" s="27"/>
      <c r="F24" s="27"/>
      <c r="G24" s="27"/>
      <c r="H24" s="27"/>
      <c r="I24" s="4"/>
    </row>
    <row r="25" spans="1:9" ht="16.5" customHeight="1">
      <c r="A25" s="26" t="s">
        <v>36</v>
      </c>
      <c r="B25" s="43" t="s">
        <v>9</v>
      </c>
      <c r="C25" s="29"/>
      <c r="D25" s="29"/>
      <c r="E25" s="29"/>
      <c r="F25" s="29"/>
      <c r="G25" s="29"/>
      <c r="H25" s="29"/>
      <c r="I25" s="4"/>
    </row>
    <row r="26" spans="1:9" ht="15.75">
      <c r="A26" s="26" t="s">
        <v>28</v>
      </c>
      <c r="B26" s="43" t="s">
        <v>9</v>
      </c>
      <c r="C26" s="29"/>
      <c r="D26" s="29"/>
      <c r="E26" s="29"/>
      <c r="F26" s="29"/>
      <c r="G26" s="29"/>
      <c r="H26" s="29"/>
      <c r="I26" s="4"/>
    </row>
    <row r="27" spans="1:9" ht="15.75">
      <c r="A27" s="26" t="s">
        <v>29</v>
      </c>
      <c r="B27" s="43" t="s">
        <v>9</v>
      </c>
      <c r="C27" s="29"/>
      <c r="D27" s="29"/>
      <c r="E27" s="29"/>
      <c r="F27" s="29"/>
      <c r="G27" s="29"/>
      <c r="H27" s="29"/>
      <c r="I27" s="4"/>
    </row>
    <row r="28" spans="1:9" ht="30">
      <c r="A28" s="26" t="s">
        <v>30</v>
      </c>
      <c r="B28" s="43" t="s">
        <v>9</v>
      </c>
      <c r="C28" s="29"/>
      <c r="D28" s="29"/>
      <c r="E28" s="29"/>
      <c r="F28" s="29"/>
      <c r="G28" s="29"/>
      <c r="H28" s="29"/>
      <c r="I28" s="4"/>
    </row>
    <row r="29" spans="1:9" ht="15.75">
      <c r="A29" s="26" t="s">
        <v>31</v>
      </c>
      <c r="B29" s="43" t="s">
        <v>9</v>
      </c>
      <c r="C29" s="29"/>
      <c r="D29" s="29"/>
      <c r="E29" s="29"/>
      <c r="F29" s="29"/>
      <c r="G29" s="29"/>
      <c r="H29" s="29"/>
      <c r="I29" s="4"/>
    </row>
    <row r="30" spans="1:9" ht="18" customHeight="1">
      <c r="A30" s="26" t="s">
        <v>41</v>
      </c>
      <c r="B30" s="43" t="s">
        <v>9</v>
      </c>
      <c r="C30" s="29"/>
      <c r="D30" s="29"/>
      <c r="E30" s="29"/>
      <c r="F30" s="29"/>
      <c r="G30" s="29"/>
      <c r="H30" s="29"/>
      <c r="I30" s="4"/>
    </row>
    <row r="31" spans="1:9" ht="14.25" customHeight="1">
      <c r="A31" s="26" t="s">
        <v>32</v>
      </c>
      <c r="B31" s="43" t="s">
        <v>9</v>
      </c>
      <c r="C31" s="29"/>
      <c r="D31" s="29"/>
      <c r="E31" s="29"/>
      <c r="F31" s="29"/>
      <c r="G31" s="29"/>
      <c r="H31" s="29"/>
      <c r="I31" s="4"/>
    </row>
    <row r="32" spans="1:9" ht="15.75">
      <c r="A32" s="26" t="s">
        <v>37</v>
      </c>
      <c r="B32" s="43" t="s">
        <v>9</v>
      </c>
      <c r="C32" s="29"/>
      <c r="D32" s="29"/>
      <c r="E32" s="29"/>
      <c r="F32" s="29"/>
      <c r="G32" s="29"/>
      <c r="H32" s="29"/>
      <c r="I32" s="4"/>
    </row>
    <row r="33" spans="1:9" ht="15.75">
      <c r="A33" s="88" t="s">
        <v>26</v>
      </c>
      <c r="B33" s="39" t="s">
        <v>9</v>
      </c>
      <c r="C33" s="19">
        <f aca="true" t="shared" si="3" ref="C33:H33">C36+C47</f>
        <v>289</v>
      </c>
      <c r="D33" s="19">
        <f t="shared" si="3"/>
        <v>256</v>
      </c>
      <c r="E33" s="19">
        <f t="shared" si="3"/>
        <v>259</v>
      </c>
      <c r="F33" s="19">
        <f t="shared" si="3"/>
        <v>259</v>
      </c>
      <c r="G33" s="19">
        <f t="shared" si="3"/>
        <v>260</v>
      </c>
      <c r="H33" s="19">
        <f t="shared" si="3"/>
        <v>261</v>
      </c>
      <c r="I33" s="4"/>
    </row>
    <row r="34" spans="1:9" ht="28.5">
      <c r="A34" s="88"/>
      <c r="B34" s="40" t="s">
        <v>12</v>
      </c>
      <c r="C34" s="22"/>
      <c r="D34" s="22">
        <f>D33/C33*100</f>
        <v>88.58131487889274</v>
      </c>
      <c r="E34" s="22">
        <f>E33/D33*100</f>
        <v>101.171875</v>
      </c>
      <c r="F34" s="22">
        <f>F33/E33*100</f>
        <v>100</v>
      </c>
      <c r="G34" s="22">
        <f>G33/F33*100</f>
        <v>100.38610038610038</v>
      </c>
      <c r="H34" s="22">
        <f>H33/G33*100</f>
        <v>100.38461538461539</v>
      </c>
      <c r="I34" s="4"/>
    </row>
    <row r="35" spans="1:9" ht="15.75">
      <c r="A35" s="20" t="s">
        <v>11</v>
      </c>
      <c r="B35" s="39"/>
      <c r="C35" s="21"/>
      <c r="D35" s="21"/>
      <c r="E35" s="21"/>
      <c r="F35" s="21"/>
      <c r="G35" s="21"/>
      <c r="H35" s="21"/>
      <c r="I35" s="4"/>
    </row>
    <row r="36" spans="1:9" ht="15.75">
      <c r="A36" s="68" t="s">
        <v>25</v>
      </c>
      <c r="B36" s="39" t="s">
        <v>9</v>
      </c>
      <c r="C36" s="19">
        <f aca="true" t="shared" si="4" ref="C36:H36">SUM(C39:C46)</f>
        <v>289</v>
      </c>
      <c r="D36" s="19">
        <f t="shared" si="4"/>
        <v>256</v>
      </c>
      <c r="E36" s="19">
        <f t="shared" si="4"/>
        <v>259</v>
      </c>
      <c r="F36" s="19">
        <f t="shared" si="4"/>
        <v>259</v>
      </c>
      <c r="G36" s="19">
        <f t="shared" si="4"/>
        <v>260</v>
      </c>
      <c r="H36" s="19">
        <f t="shared" si="4"/>
        <v>261</v>
      </c>
      <c r="I36" s="4"/>
    </row>
    <row r="37" spans="1:9" ht="28.5">
      <c r="A37" s="68"/>
      <c r="B37" s="40" t="s">
        <v>12</v>
      </c>
      <c r="C37" s="22"/>
      <c r="D37" s="22">
        <f>D36/C36*100</f>
        <v>88.58131487889274</v>
      </c>
      <c r="E37" s="22">
        <f>E36/D36*100</f>
        <v>101.171875</v>
      </c>
      <c r="F37" s="22">
        <f>F36/E36*100</f>
        <v>100</v>
      </c>
      <c r="G37" s="22">
        <f>G36/F36*100</f>
        <v>100.38610038610038</v>
      </c>
      <c r="H37" s="22">
        <f>H36/G36*100</f>
        <v>100.38461538461539</v>
      </c>
      <c r="I37" s="4"/>
    </row>
    <row r="38" spans="1:9" ht="15.75">
      <c r="A38" s="26" t="s">
        <v>7</v>
      </c>
      <c r="B38" s="43"/>
      <c r="C38" s="44"/>
      <c r="D38" s="45"/>
      <c r="E38" s="29"/>
      <c r="F38" s="29"/>
      <c r="G38" s="29"/>
      <c r="H38" s="29"/>
      <c r="I38" s="4"/>
    </row>
    <row r="39" spans="1:9" ht="30">
      <c r="A39" s="26" t="s">
        <v>36</v>
      </c>
      <c r="B39" s="43" t="s">
        <v>9</v>
      </c>
      <c r="C39" s="52">
        <v>104</v>
      </c>
      <c r="D39" s="53">
        <v>102</v>
      </c>
      <c r="E39" s="52">
        <v>103</v>
      </c>
      <c r="F39" s="52">
        <v>103</v>
      </c>
      <c r="G39" s="52">
        <v>104</v>
      </c>
      <c r="H39" s="52">
        <v>104</v>
      </c>
      <c r="I39" s="4"/>
    </row>
    <row r="40" spans="1:9" ht="15.75">
      <c r="A40" s="26" t="s">
        <v>28</v>
      </c>
      <c r="B40" s="43" t="s">
        <v>9</v>
      </c>
      <c r="C40" s="52"/>
      <c r="D40" s="53"/>
      <c r="E40" s="52"/>
      <c r="F40" s="52"/>
      <c r="G40" s="52"/>
      <c r="H40" s="52"/>
      <c r="I40" s="4"/>
    </row>
    <row r="41" spans="1:9" ht="15.75">
      <c r="A41" s="26" t="s">
        <v>29</v>
      </c>
      <c r="B41" s="43" t="s">
        <v>9</v>
      </c>
      <c r="C41" s="52">
        <v>185</v>
      </c>
      <c r="D41" s="53">
        <v>154</v>
      </c>
      <c r="E41" s="52">
        <v>156</v>
      </c>
      <c r="F41" s="52">
        <v>156</v>
      </c>
      <c r="G41" s="52">
        <v>156</v>
      </c>
      <c r="H41" s="52">
        <v>157</v>
      </c>
      <c r="I41" s="4"/>
    </row>
    <row r="42" spans="1:9" ht="30">
      <c r="A42" s="26" t="s">
        <v>30</v>
      </c>
      <c r="B42" s="43" t="s">
        <v>9</v>
      </c>
      <c r="C42" s="29"/>
      <c r="D42" s="29"/>
      <c r="E42" s="29"/>
      <c r="F42" s="29"/>
      <c r="G42" s="29"/>
      <c r="H42" s="29"/>
      <c r="I42" s="4"/>
    </row>
    <row r="43" spans="1:9" ht="15.75">
      <c r="A43" s="26" t="s">
        <v>31</v>
      </c>
      <c r="B43" s="43" t="s">
        <v>9</v>
      </c>
      <c r="C43" s="29"/>
      <c r="D43" s="29"/>
      <c r="E43" s="29"/>
      <c r="F43" s="29"/>
      <c r="G43" s="29"/>
      <c r="H43" s="29"/>
      <c r="I43" s="4"/>
    </row>
    <row r="44" spans="1:9" ht="15.75">
      <c r="A44" s="26" t="s">
        <v>41</v>
      </c>
      <c r="B44" s="43" t="s">
        <v>9</v>
      </c>
      <c r="C44" s="29"/>
      <c r="D44" s="29"/>
      <c r="E44" s="29"/>
      <c r="F44" s="29"/>
      <c r="G44" s="29"/>
      <c r="H44" s="29"/>
      <c r="I44" s="4"/>
    </row>
    <row r="45" spans="1:9" ht="16.5" customHeight="1">
      <c r="A45" s="26" t="s">
        <v>32</v>
      </c>
      <c r="B45" s="43" t="s">
        <v>9</v>
      </c>
      <c r="C45" s="29"/>
      <c r="D45" s="29"/>
      <c r="E45" s="29"/>
      <c r="F45" s="29"/>
      <c r="G45" s="29"/>
      <c r="H45" s="29"/>
      <c r="I45" s="4"/>
    </row>
    <row r="46" spans="1:9" ht="15.75">
      <c r="A46" s="26" t="s">
        <v>37</v>
      </c>
      <c r="B46" s="43" t="s">
        <v>9</v>
      </c>
      <c r="C46" s="29"/>
      <c r="D46" s="29"/>
      <c r="E46" s="29"/>
      <c r="F46" s="29"/>
      <c r="G46" s="29"/>
      <c r="H46" s="29"/>
      <c r="I46" s="4"/>
    </row>
    <row r="47" spans="1:9" ht="15.75">
      <c r="A47" s="76" t="s">
        <v>10</v>
      </c>
      <c r="B47" s="39" t="s">
        <v>9</v>
      </c>
      <c r="C47" s="19">
        <f aca="true" t="shared" si="5" ref="C47:H47">SUM(C50:C57)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4"/>
    </row>
    <row r="48" spans="1:9" ht="29.25" customHeight="1">
      <c r="A48" s="77"/>
      <c r="B48" s="40" t="s">
        <v>12</v>
      </c>
      <c r="C48" s="22"/>
      <c r="D48" s="22" t="e">
        <f>D47/C47*100</f>
        <v>#DIV/0!</v>
      </c>
      <c r="E48" s="22" t="e">
        <f>E47/D47*100</f>
        <v>#DIV/0!</v>
      </c>
      <c r="F48" s="22" t="e">
        <f>F47/E47*100</f>
        <v>#DIV/0!</v>
      </c>
      <c r="G48" s="22" t="e">
        <f>G47/F47*100</f>
        <v>#DIV/0!</v>
      </c>
      <c r="H48" s="22" t="e">
        <f>H47/G47*100</f>
        <v>#DIV/0!</v>
      </c>
      <c r="I48" s="4"/>
    </row>
    <row r="49" spans="1:9" ht="15.75">
      <c r="A49" s="26" t="s">
        <v>7</v>
      </c>
      <c r="B49" s="41"/>
      <c r="C49" s="29"/>
      <c r="D49" s="29"/>
      <c r="E49" s="29"/>
      <c r="F49" s="29"/>
      <c r="G49" s="29"/>
      <c r="H49" s="29"/>
      <c r="I49" s="4"/>
    </row>
    <row r="50" spans="1:9" ht="15.75" customHeight="1">
      <c r="A50" s="26" t="s">
        <v>36</v>
      </c>
      <c r="B50" s="43" t="s">
        <v>9</v>
      </c>
      <c r="C50" s="29"/>
      <c r="D50" s="29"/>
      <c r="E50" s="29"/>
      <c r="F50" s="29"/>
      <c r="G50" s="29"/>
      <c r="H50" s="29"/>
      <c r="I50" s="4"/>
    </row>
    <row r="51" spans="1:9" ht="15.75">
      <c r="A51" s="26" t="s">
        <v>28</v>
      </c>
      <c r="B51" s="43" t="s">
        <v>9</v>
      </c>
      <c r="C51" s="29"/>
      <c r="D51" s="29"/>
      <c r="E51" s="29"/>
      <c r="F51" s="29"/>
      <c r="G51" s="29"/>
      <c r="H51" s="29"/>
      <c r="I51" s="4"/>
    </row>
    <row r="52" spans="1:9" ht="15.75">
      <c r="A52" s="26" t="s">
        <v>29</v>
      </c>
      <c r="B52" s="43" t="s">
        <v>9</v>
      </c>
      <c r="C52" s="29"/>
      <c r="D52" s="29"/>
      <c r="E52" s="29"/>
      <c r="F52" s="29"/>
      <c r="G52" s="29"/>
      <c r="H52" s="29"/>
      <c r="I52" s="4"/>
    </row>
    <row r="53" spans="1:9" ht="30">
      <c r="A53" s="26" t="s">
        <v>30</v>
      </c>
      <c r="B53" s="43" t="s">
        <v>9</v>
      </c>
      <c r="C53" s="29"/>
      <c r="D53" s="29"/>
      <c r="E53" s="29"/>
      <c r="F53" s="29"/>
      <c r="G53" s="29"/>
      <c r="H53" s="29"/>
      <c r="I53" s="4"/>
    </row>
    <row r="54" spans="1:9" ht="15.75">
      <c r="A54" s="26" t="s">
        <v>31</v>
      </c>
      <c r="B54" s="43" t="s">
        <v>9</v>
      </c>
      <c r="C54" s="29"/>
      <c r="D54" s="29"/>
      <c r="E54" s="29"/>
      <c r="F54" s="29"/>
      <c r="G54" s="29"/>
      <c r="H54" s="29"/>
      <c r="I54" s="4"/>
    </row>
    <row r="55" spans="1:9" ht="15.75" customHeight="1">
      <c r="A55" s="26" t="s">
        <v>41</v>
      </c>
      <c r="B55" s="43" t="s">
        <v>9</v>
      </c>
      <c r="C55" s="29"/>
      <c r="D55" s="29"/>
      <c r="E55" s="29"/>
      <c r="F55" s="29"/>
      <c r="G55" s="29"/>
      <c r="H55" s="29"/>
      <c r="I55" s="4"/>
    </row>
    <row r="56" spans="1:9" ht="16.5" customHeight="1">
      <c r="A56" s="26" t="s">
        <v>32</v>
      </c>
      <c r="B56" s="43" t="s">
        <v>9</v>
      </c>
      <c r="C56" s="29"/>
      <c r="D56" s="29"/>
      <c r="E56" s="29"/>
      <c r="F56" s="29"/>
      <c r="G56" s="29"/>
      <c r="H56" s="29"/>
      <c r="I56" s="4"/>
    </row>
    <row r="57" spans="1:9" ht="15.75">
      <c r="A57" s="26" t="s">
        <v>37</v>
      </c>
      <c r="B57" s="43" t="s">
        <v>9</v>
      </c>
      <c r="C57" s="29"/>
      <c r="D57" s="29"/>
      <c r="E57" s="29"/>
      <c r="F57" s="29"/>
      <c r="G57" s="29"/>
      <c r="H57" s="29"/>
      <c r="I57" s="4"/>
    </row>
    <row r="58" spans="1:9" ht="15.75">
      <c r="A58" s="88" t="s">
        <v>45</v>
      </c>
      <c r="B58" s="39" t="s">
        <v>42</v>
      </c>
      <c r="C58" s="21">
        <f aca="true" t="shared" si="6" ref="C58:H58">C61+C80</f>
        <v>750.811</v>
      </c>
      <c r="D58" s="21">
        <f t="shared" si="6"/>
        <v>850.795897317958</v>
      </c>
      <c r="E58" s="21">
        <f t="shared" si="6"/>
        <v>887.0653264206222</v>
      </c>
      <c r="F58" s="21">
        <f t="shared" si="6"/>
        <v>922.4947155578616</v>
      </c>
      <c r="G58" s="21">
        <f t="shared" si="6"/>
        <v>962.1619883268497</v>
      </c>
      <c r="H58" s="21">
        <f t="shared" si="6"/>
        <v>1006.4214397898847</v>
      </c>
      <c r="I58" s="4"/>
    </row>
    <row r="59" spans="1:9" ht="28.5">
      <c r="A59" s="88"/>
      <c r="B59" s="40" t="s">
        <v>12</v>
      </c>
      <c r="C59" s="22"/>
      <c r="D59" s="22">
        <f>D58/C58*100</f>
        <v>113.31691961331917</v>
      </c>
      <c r="E59" s="22">
        <f>E58/D58*100</f>
        <v>104.26299999999998</v>
      </c>
      <c r="F59" s="22">
        <f>F58/E58*100</f>
        <v>103.99399999999997</v>
      </c>
      <c r="G59" s="22">
        <f>G58/F58*100</f>
        <v>104.30000000000001</v>
      </c>
      <c r="H59" s="22">
        <f>H58/G58*100</f>
        <v>104.60000000000001</v>
      </c>
      <c r="I59" s="4"/>
    </row>
    <row r="60" spans="1:9" ht="15.75">
      <c r="A60" s="20" t="s">
        <v>11</v>
      </c>
      <c r="B60" s="39"/>
      <c r="C60" s="21"/>
      <c r="D60" s="21"/>
      <c r="E60" s="21"/>
      <c r="F60" s="21"/>
      <c r="G60" s="21"/>
      <c r="H60" s="21"/>
      <c r="I60" s="4"/>
    </row>
    <row r="61" spans="1:9" ht="15.75">
      <c r="A61" s="68" t="s">
        <v>16</v>
      </c>
      <c r="B61" s="39" t="s">
        <v>42</v>
      </c>
      <c r="C61" s="21">
        <f>C64+C66+C68+C70+C72+C74+C76+C78</f>
        <v>750.811</v>
      </c>
      <c r="D61" s="21">
        <f>D64+D66+D68+D70+D72+D76+D78</f>
        <v>850.795897317958</v>
      </c>
      <c r="E61" s="21">
        <f>E64+E66+E68+E70+E72+E76+E78</f>
        <v>887.0653264206222</v>
      </c>
      <c r="F61" s="21">
        <f>F64+F66+F68+F70+F72+F76+F78</f>
        <v>922.4947155578616</v>
      </c>
      <c r="G61" s="21">
        <f>G64+G66+G68+G70+G72+G76+G78</f>
        <v>962.1619883268497</v>
      </c>
      <c r="H61" s="21">
        <f>H64+H66+H68+H70+H72+H76+H78</f>
        <v>1006.4214397898847</v>
      </c>
      <c r="I61" s="4"/>
    </row>
    <row r="62" spans="1:9" ht="28.5">
      <c r="A62" s="68"/>
      <c r="B62" s="40" t="s">
        <v>12</v>
      </c>
      <c r="C62" s="22"/>
      <c r="D62" s="22">
        <f>D61/C61*100</f>
        <v>113.31691961331917</v>
      </c>
      <c r="E62" s="22">
        <f>E61/D61*100</f>
        <v>104.26299999999998</v>
      </c>
      <c r="F62" s="22">
        <f>F61/E61*100</f>
        <v>103.99399999999997</v>
      </c>
      <c r="G62" s="22">
        <f>G61/F61*100</f>
        <v>104.30000000000001</v>
      </c>
      <c r="H62" s="22">
        <f>H61/G61*100</f>
        <v>104.60000000000001</v>
      </c>
      <c r="I62" s="4"/>
    </row>
    <row r="63" spans="1:9" ht="15.75">
      <c r="A63" s="26" t="s">
        <v>7</v>
      </c>
      <c r="B63" s="42"/>
      <c r="C63" s="31"/>
      <c r="D63" s="30"/>
      <c r="E63" s="30"/>
      <c r="F63" s="30"/>
      <c r="G63" s="30"/>
      <c r="H63" s="30"/>
      <c r="I63" s="4"/>
    </row>
    <row r="64" spans="1:9" ht="15.75">
      <c r="A64" s="64" t="s">
        <v>36</v>
      </c>
      <c r="B64" s="41" t="s">
        <v>42</v>
      </c>
      <c r="C64" s="51">
        <v>446.860347575825</v>
      </c>
      <c r="D64" s="60">
        <v>627.4497169966133</v>
      </c>
      <c r="E64" s="51">
        <v>654.1978984321787</v>
      </c>
      <c r="F64" s="51">
        <v>680.3265624955598</v>
      </c>
      <c r="G64" s="51">
        <v>709.5806046828689</v>
      </c>
      <c r="H64" s="51">
        <v>742.2213124982808</v>
      </c>
      <c r="I64" s="4"/>
    </row>
    <row r="65" spans="1:9" ht="27">
      <c r="A65" s="65"/>
      <c r="B65" s="41" t="s">
        <v>12</v>
      </c>
      <c r="C65" s="33"/>
      <c r="D65" s="34">
        <f>D64/C64*100</f>
        <v>140.4129322282607</v>
      </c>
      <c r="E65" s="34">
        <f>E64/D64*100</f>
        <v>104.26299999999995</v>
      </c>
      <c r="F65" s="34">
        <f>F64/E64*100</f>
        <v>103.99399999999997</v>
      </c>
      <c r="G65" s="34">
        <f>G64/F64*100</f>
        <v>104.30000000000001</v>
      </c>
      <c r="H65" s="34">
        <f>H64/G64*100</f>
        <v>104.60000000000001</v>
      </c>
      <c r="I65" s="4"/>
    </row>
    <row r="66" spans="1:9" ht="15.75">
      <c r="A66" s="64" t="s">
        <v>28</v>
      </c>
      <c r="B66" s="41" t="s">
        <v>42</v>
      </c>
      <c r="C66" s="49"/>
      <c r="D66" s="33"/>
      <c r="E66" s="33"/>
      <c r="F66" s="33"/>
      <c r="G66" s="33"/>
      <c r="H66" s="33"/>
      <c r="I66" s="4"/>
    </row>
    <row r="67" spans="1:9" ht="27">
      <c r="A67" s="65"/>
      <c r="B67" s="41" t="s">
        <v>12</v>
      </c>
      <c r="C67" s="33"/>
      <c r="D67" s="34"/>
      <c r="E67" s="34"/>
      <c r="F67" s="34"/>
      <c r="G67" s="34"/>
      <c r="H67" s="34"/>
      <c r="I67" s="4"/>
    </row>
    <row r="68" spans="1:9" ht="15.75">
      <c r="A68" s="64" t="s">
        <v>29</v>
      </c>
      <c r="B68" s="41" t="s">
        <v>42</v>
      </c>
      <c r="C68" s="51">
        <v>303.950652424175</v>
      </c>
      <c r="D68" s="60">
        <v>223.34618032134466</v>
      </c>
      <c r="E68" s="51">
        <v>232.8674279884435</v>
      </c>
      <c r="F68" s="51">
        <v>242.16815306230188</v>
      </c>
      <c r="G68" s="51">
        <v>252.58138364398087</v>
      </c>
      <c r="H68" s="51">
        <v>264.20012729160396</v>
      </c>
      <c r="I68" s="4"/>
    </row>
    <row r="69" spans="1:9" ht="27">
      <c r="A69" s="65"/>
      <c r="B69" s="41" t="s">
        <v>12</v>
      </c>
      <c r="C69" s="35"/>
      <c r="D69" s="34">
        <f>D68/C68*100</f>
        <v>73.4810662652095</v>
      </c>
      <c r="E69" s="34">
        <f>E68/D68*100</f>
        <v>104.26299999999995</v>
      </c>
      <c r="F69" s="34">
        <f>F68/E68*100</f>
        <v>103.99399999999999</v>
      </c>
      <c r="G69" s="34">
        <f>G68/F68*100</f>
        <v>104.3</v>
      </c>
      <c r="H69" s="34">
        <f>H68/G68*100</f>
        <v>104.59999999999998</v>
      </c>
      <c r="I69" s="4"/>
    </row>
    <row r="70" spans="1:9" ht="15.75">
      <c r="A70" s="64" t="s">
        <v>30</v>
      </c>
      <c r="B70" s="41" t="s">
        <v>42</v>
      </c>
      <c r="C70" s="49"/>
      <c r="D70" s="33"/>
      <c r="E70" s="33"/>
      <c r="F70" s="33"/>
      <c r="G70" s="33"/>
      <c r="H70" s="33"/>
      <c r="I70" s="4"/>
    </row>
    <row r="71" spans="1:9" ht="27">
      <c r="A71" s="65"/>
      <c r="B71" s="41" t="s">
        <v>12</v>
      </c>
      <c r="C71" s="35"/>
      <c r="D71" s="34"/>
      <c r="E71" s="34"/>
      <c r="F71" s="34"/>
      <c r="G71" s="34"/>
      <c r="H71" s="34"/>
      <c r="I71" s="4"/>
    </row>
    <row r="72" spans="1:9" ht="15.75">
      <c r="A72" s="64" t="s">
        <v>31</v>
      </c>
      <c r="B72" s="41" t="s">
        <v>42</v>
      </c>
      <c r="C72" s="49"/>
      <c r="D72" s="33"/>
      <c r="E72" s="33"/>
      <c r="F72" s="33"/>
      <c r="G72" s="33"/>
      <c r="H72" s="33"/>
      <c r="I72" s="4"/>
    </row>
    <row r="73" spans="1:9" ht="27">
      <c r="A73" s="65"/>
      <c r="B73" s="41" t="s">
        <v>12</v>
      </c>
      <c r="C73" s="35"/>
      <c r="D73" s="34"/>
      <c r="E73" s="34"/>
      <c r="F73" s="34"/>
      <c r="G73" s="34"/>
      <c r="H73" s="34"/>
      <c r="I73" s="4"/>
    </row>
    <row r="74" spans="1:9" ht="15.75">
      <c r="A74" s="66" t="s">
        <v>41</v>
      </c>
      <c r="B74" s="41" t="s">
        <v>42</v>
      </c>
      <c r="C74" s="50"/>
      <c r="D74" s="34"/>
      <c r="E74" s="34"/>
      <c r="F74" s="34"/>
      <c r="G74" s="34"/>
      <c r="H74" s="34"/>
      <c r="I74" s="4"/>
    </row>
    <row r="75" spans="1:9" ht="27">
      <c r="A75" s="67"/>
      <c r="B75" s="41" t="s">
        <v>12</v>
      </c>
      <c r="C75" s="35"/>
      <c r="D75" s="34"/>
      <c r="E75" s="34"/>
      <c r="F75" s="34"/>
      <c r="G75" s="34"/>
      <c r="H75" s="34"/>
      <c r="I75" s="4"/>
    </row>
    <row r="76" spans="1:9" ht="15.75">
      <c r="A76" s="64" t="s">
        <v>32</v>
      </c>
      <c r="B76" s="41" t="s">
        <v>42</v>
      </c>
      <c r="C76" s="49"/>
      <c r="D76" s="33"/>
      <c r="E76" s="33"/>
      <c r="F76" s="33"/>
      <c r="G76" s="33"/>
      <c r="H76" s="33"/>
      <c r="I76" s="4"/>
    </row>
    <row r="77" spans="1:9" ht="27">
      <c r="A77" s="65"/>
      <c r="B77" s="41" t="s">
        <v>12</v>
      </c>
      <c r="C77" s="35"/>
      <c r="D77" s="34"/>
      <c r="E77" s="34"/>
      <c r="F77" s="34"/>
      <c r="G77" s="34"/>
      <c r="H77" s="34"/>
      <c r="I77" s="4"/>
    </row>
    <row r="78" spans="1:9" ht="15.75">
      <c r="A78" s="64" t="s">
        <v>37</v>
      </c>
      <c r="B78" s="41" t="s">
        <v>42</v>
      </c>
      <c r="C78" s="49"/>
      <c r="D78" s="33"/>
      <c r="E78" s="33"/>
      <c r="F78" s="33"/>
      <c r="G78" s="33"/>
      <c r="H78" s="33"/>
      <c r="I78" s="4"/>
    </row>
    <row r="79" spans="1:9" ht="27">
      <c r="A79" s="65"/>
      <c r="B79" s="41" t="s">
        <v>12</v>
      </c>
      <c r="C79" s="35"/>
      <c r="D79" s="34"/>
      <c r="E79" s="34"/>
      <c r="F79" s="34"/>
      <c r="G79" s="34"/>
      <c r="H79" s="34"/>
      <c r="I79" s="4"/>
    </row>
    <row r="80" spans="1:9" ht="15.75">
      <c r="A80" s="68" t="s">
        <v>43</v>
      </c>
      <c r="B80" s="39" t="s">
        <v>42</v>
      </c>
      <c r="C80" s="21"/>
      <c r="D80" s="21"/>
      <c r="E80" s="21"/>
      <c r="F80" s="21"/>
      <c r="G80" s="21"/>
      <c r="H80" s="21"/>
      <c r="I80" s="4"/>
    </row>
    <row r="81" spans="1:9" ht="28.5">
      <c r="A81" s="68"/>
      <c r="B81" s="40" t="s">
        <v>12</v>
      </c>
      <c r="C81" s="22"/>
      <c r="D81" s="22"/>
      <c r="E81" s="22"/>
      <c r="F81" s="22"/>
      <c r="G81" s="22"/>
      <c r="H81" s="22"/>
      <c r="I81" s="4"/>
    </row>
    <row r="82" spans="1:9" ht="15.75">
      <c r="A82" s="26" t="s">
        <v>7</v>
      </c>
      <c r="B82" s="42"/>
      <c r="C82" s="37"/>
      <c r="D82" s="36"/>
      <c r="E82" s="36"/>
      <c r="F82" s="36"/>
      <c r="G82" s="36"/>
      <c r="H82" s="36"/>
      <c r="I82" s="4"/>
    </row>
    <row r="83" spans="1:9" ht="15.75">
      <c r="A83" s="64" t="s">
        <v>36</v>
      </c>
      <c r="B83" s="41" t="s">
        <v>42</v>
      </c>
      <c r="C83" s="51"/>
      <c r="D83" s="33"/>
      <c r="E83" s="33"/>
      <c r="F83" s="33"/>
      <c r="G83" s="33"/>
      <c r="H83" s="33"/>
      <c r="I83" s="4"/>
    </row>
    <row r="84" spans="1:9" ht="27">
      <c r="A84" s="65"/>
      <c r="B84" s="41" t="s">
        <v>12</v>
      </c>
      <c r="C84" s="33"/>
      <c r="D84" s="34"/>
      <c r="E84" s="34"/>
      <c r="F84" s="34"/>
      <c r="G84" s="34"/>
      <c r="H84" s="34"/>
      <c r="I84" s="4"/>
    </row>
    <row r="85" spans="1:9" ht="15.75">
      <c r="A85" s="64" t="s">
        <v>28</v>
      </c>
      <c r="B85" s="41" t="s">
        <v>42</v>
      </c>
      <c r="C85" s="51"/>
      <c r="D85" s="33"/>
      <c r="E85" s="33"/>
      <c r="F85" s="33"/>
      <c r="G85" s="33"/>
      <c r="H85" s="33"/>
      <c r="I85" s="4"/>
    </row>
    <row r="86" spans="1:9" ht="27">
      <c r="A86" s="65"/>
      <c r="B86" s="41" t="s">
        <v>12</v>
      </c>
      <c r="C86" s="33"/>
      <c r="D86" s="34"/>
      <c r="E86" s="34"/>
      <c r="F86" s="34"/>
      <c r="G86" s="34"/>
      <c r="H86" s="34"/>
      <c r="I86" s="4"/>
    </row>
    <row r="87" spans="1:9" ht="15.75">
      <c r="A87" s="64" t="s">
        <v>29</v>
      </c>
      <c r="B87" s="41" t="s">
        <v>42</v>
      </c>
      <c r="C87" s="51"/>
      <c r="D87" s="33"/>
      <c r="E87" s="33"/>
      <c r="F87" s="33"/>
      <c r="G87" s="33"/>
      <c r="H87" s="33"/>
      <c r="I87" s="4"/>
    </row>
    <row r="88" spans="1:9" ht="27">
      <c r="A88" s="65"/>
      <c r="B88" s="41" t="s">
        <v>12</v>
      </c>
      <c r="C88" s="35"/>
      <c r="D88" s="34"/>
      <c r="E88" s="34"/>
      <c r="F88" s="34"/>
      <c r="G88" s="34"/>
      <c r="H88" s="34"/>
      <c r="I88" s="4"/>
    </row>
    <row r="89" spans="1:9" ht="15.75">
      <c r="A89" s="64" t="s">
        <v>30</v>
      </c>
      <c r="B89" s="41" t="s">
        <v>42</v>
      </c>
      <c r="C89" s="51"/>
      <c r="D89" s="33"/>
      <c r="E89" s="33"/>
      <c r="F89" s="33"/>
      <c r="G89" s="33"/>
      <c r="H89" s="33"/>
      <c r="I89" s="4"/>
    </row>
    <row r="90" spans="1:9" ht="27">
      <c r="A90" s="65"/>
      <c r="B90" s="41" t="s">
        <v>12</v>
      </c>
      <c r="C90" s="35"/>
      <c r="D90" s="34"/>
      <c r="E90" s="34"/>
      <c r="F90" s="34"/>
      <c r="G90" s="34"/>
      <c r="H90" s="34"/>
      <c r="I90" s="4"/>
    </row>
    <row r="91" spans="1:9" ht="15.75">
      <c r="A91" s="64" t="s">
        <v>31</v>
      </c>
      <c r="B91" s="41" t="s">
        <v>42</v>
      </c>
      <c r="C91" s="51"/>
      <c r="D91" s="33"/>
      <c r="E91" s="33"/>
      <c r="F91" s="33"/>
      <c r="G91" s="33"/>
      <c r="H91" s="33"/>
      <c r="I91" s="4"/>
    </row>
    <row r="92" spans="1:9" ht="27">
      <c r="A92" s="65"/>
      <c r="B92" s="41" t="s">
        <v>12</v>
      </c>
      <c r="C92" s="35"/>
      <c r="D92" s="34"/>
      <c r="E92" s="34"/>
      <c r="F92" s="34"/>
      <c r="G92" s="34"/>
      <c r="H92" s="34"/>
      <c r="I92" s="4"/>
    </row>
    <row r="93" spans="1:9" ht="15.75">
      <c r="A93" s="66" t="s">
        <v>41</v>
      </c>
      <c r="B93" s="41" t="s">
        <v>42</v>
      </c>
      <c r="C93" s="50"/>
      <c r="D93" s="34"/>
      <c r="E93" s="34"/>
      <c r="F93" s="34"/>
      <c r="G93" s="34"/>
      <c r="H93" s="34"/>
      <c r="I93" s="4"/>
    </row>
    <row r="94" spans="1:9" ht="27">
      <c r="A94" s="67"/>
      <c r="B94" s="41" t="s">
        <v>12</v>
      </c>
      <c r="C94" s="35"/>
      <c r="D94" s="34"/>
      <c r="E94" s="34"/>
      <c r="F94" s="34"/>
      <c r="G94" s="34"/>
      <c r="H94" s="34"/>
      <c r="I94" s="4"/>
    </row>
    <row r="95" spans="1:9" ht="15.75">
      <c r="A95" s="64" t="s">
        <v>32</v>
      </c>
      <c r="B95" s="41" t="s">
        <v>42</v>
      </c>
      <c r="C95" s="51"/>
      <c r="D95" s="33"/>
      <c r="E95" s="33"/>
      <c r="F95" s="33"/>
      <c r="G95" s="33"/>
      <c r="H95" s="33"/>
      <c r="I95" s="4"/>
    </row>
    <row r="96" spans="1:9" ht="27">
      <c r="A96" s="65"/>
      <c r="B96" s="41" t="s">
        <v>12</v>
      </c>
      <c r="C96" s="35"/>
      <c r="D96" s="34"/>
      <c r="E96" s="34"/>
      <c r="F96" s="34"/>
      <c r="G96" s="34"/>
      <c r="H96" s="34"/>
      <c r="I96" s="4"/>
    </row>
    <row r="97" spans="1:9" ht="15.75">
      <c r="A97" s="64" t="s">
        <v>37</v>
      </c>
      <c r="B97" s="41" t="s">
        <v>42</v>
      </c>
      <c r="C97" s="51"/>
      <c r="D97" s="33"/>
      <c r="E97" s="33"/>
      <c r="F97" s="33"/>
      <c r="G97" s="33"/>
      <c r="H97" s="33"/>
      <c r="I97" s="4"/>
    </row>
    <row r="98" spans="1:9" ht="27">
      <c r="A98" s="65"/>
      <c r="B98" s="41" t="s">
        <v>12</v>
      </c>
      <c r="C98" s="35"/>
      <c r="D98" s="34"/>
      <c r="E98" s="34"/>
      <c r="F98" s="34"/>
      <c r="G98" s="34"/>
      <c r="H98" s="34"/>
      <c r="I98" s="4"/>
    </row>
    <row r="99" spans="1:8" ht="15.75">
      <c r="A99" s="5"/>
      <c r="B99" s="3"/>
      <c r="C99" s="6"/>
      <c r="D99" s="7"/>
      <c r="E99" s="7"/>
      <c r="F99" s="7"/>
      <c r="G99" s="6"/>
      <c r="H99" s="6"/>
    </row>
    <row r="100" spans="1:8" ht="15.75">
      <c r="A100" s="5"/>
      <c r="B100" s="3"/>
      <c r="C100" s="6"/>
      <c r="D100" s="7"/>
      <c r="E100" s="7"/>
      <c r="F100" s="7"/>
      <c r="G100" s="6"/>
      <c r="H100" s="6"/>
    </row>
    <row r="101" spans="1:9" s="12" customFormat="1" ht="31.5">
      <c r="A101" s="9" t="s">
        <v>13</v>
      </c>
      <c r="B101" s="79" t="s">
        <v>50</v>
      </c>
      <c r="C101" s="79"/>
      <c r="D101" s="79"/>
      <c r="E101" s="79"/>
      <c r="F101" s="79"/>
      <c r="G101" s="10"/>
      <c r="H101" s="10"/>
      <c r="I101" s="11"/>
    </row>
    <row r="102" spans="1:9" s="12" customFormat="1" ht="15.75" customHeight="1">
      <c r="A102" s="9"/>
      <c r="B102" s="61" t="s">
        <v>14</v>
      </c>
      <c r="C102" s="61"/>
      <c r="D102" s="61"/>
      <c r="E102" s="61"/>
      <c r="F102" s="61"/>
      <c r="G102" s="10"/>
      <c r="H102" s="10"/>
      <c r="I102" s="11"/>
    </row>
    <row r="103" spans="1:9" s="14" customFormat="1" ht="15.75">
      <c r="A103" s="1"/>
      <c r="B103" s="1"/>
      <c r="C103" s="13"/>
      <c r="D103" s="13"/>
      <c r="E103" s="13"/>
      <c r="F103" s="13"/>
      <c r="G103" s="13"/>
      <c r="H103" s="13"/>
      <c r="I103" s="8"/>
    </row>
    <row r="104" spans="1:9" s="14" customFormat="1" ht="15.75">
      <c r="A104" s="1" t="s">
        <v>15</v>
      </c>
      <c r="B104" s="87" t="s">
        <v>51</v>
      </c>
      <c r="C104" s="87"/>
      <c r="D104" s="87"/>
      <c r="E104" s="87"/>
      <c r="F104" s="87"/>
      <c r="G104" s="13"/>
      <c r="H104" s="13"/>
      <c r="I104" s="8"/>
    </row>
    <row r="105" spans="1:9" s="14" customFormat="1" ht="15.75">
      <c r="A105" s="1"/>
      <c r="B105" s="75" t="s">
        <v>14</v>
      </c>
      <c r="C105" s="75"/>
      <c r="D105" s="75"/>
      <c r="E105" s="75"/>
      <c r="F105" s="75"/>
      <c r="G105" s="13"/>
      <c r="H105" s="13"/>
      <c r="I105" s="8"/>
    </row>
    <row r="106" spans="1:8" ht="15.75">
      <c r="A106" s="86"/>
      <c r="B106" s="86"/>
      <c r="C106" s="86"/>
      <c r="D106" s="86"/>
      <c r="E106" s="86"/>
      <c r="F106" s="86"/>
      <c r="G106" s="86"/>
      <c r="H106" s="86"/>
    </row>
    <row r="107" spans="1:3" ht="34.5" customHeight="1">
      <c r="A107" s="71" t="s">
        <v>47</v>
      </c>
      <c r="B107" s="71"/>
      <c r="C107" s="71"/>
    </row>
    <row r="108" spans="1:8" ht="15.75">
      <c r="A108" s="80"/>
      <c r="B108" s="80"/>
      <c r="C108" s="80"/>
      <c r="D108" s="80"/>
      <c r="E108" s="80"/>
      <c r="F108" s="80"/>
      <c r="G108" s="80"/>
      <c r="H108" s="80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</sheetData>
  <sheetProtection formatRows="0"/>
  <mergeCells count="104">
    <mergeCell ref="IO2:IV2"/>
    <mergeCell ref="FM2:FT2"/>
    <mergeCell ref="FU2:GB2"/>
    <mergeCell ref="GC2:GJ2"/>
    <mergeCell ref="GK2:GR2"/>
    <mergeCell ref="GS2:GZ2"/>
    <mergeCell ref="HI2:HP2"/>
    <mergeCell ref="HQ2:HX2"/>
    <mergeCell ref="HY2:IF2"/>
    <mergeCell ref="IG2:IN2"/>
    <mergeCell ref="HA2:HH2"/>
    <mergeCell ref="DQ2:DX2"/>
    <mergeCell ref="DY2:EF2"/>
    <mergeCell ref="EG2:EN2"/>
    <mergeCell ref="EO2:EV2"/>
    <mergeCell ref="EW2:FD2"/>
    <mergeCell ref="FE2:FL2"/>
    <mergeCell ref="CK2:CR2"/>
    <mergeCell ref="CS2:CZ2"/>
    <mergeCell ref="DA2:DH2"/>
    <mergeCell ref="DI2:DP2"/>
    <mergeCell ref="BE2:BL2"/>
    <mergeCell ref="BM2:BT2"/>
    <mergeCell ref="BU2:CB2"/>
    <mergeCell ref="CC2:CJ2"/>
    <mergeCell ref="HY1:IF1"/>
    <mergeCell ref="IG1:IN1"/>
    <mergeCell ref="IO1:IV1"/>
    <mergeCell ref="A2:H2"/>
    <mergeCell ref="I2:P2"/>
    <mergeCell ref="Q2:X2"/>
    <mergeCell ref="Y2:AF2"/>
    <mergeCell ref="AG2:AN2"/>
    <mergeCell ref="AO2:AV2"/>
    <mergeCell ref="AW2:BD2"/>
    <mergeCell ref="GS1:GZ1"/>
    <mergeCell ref="HA1:HH1"/>
    <mergeCell ref="HI1:HP1"/>
    <mergeCell ref="HQ1:HX1"/>
    <mergeCell ref="FM1:FT1"/>
    <mergeCell ref="FU1:GB1"/>
    <mergeCell ref="GC1:GJ1"/>
    <mergeCell ref="GK1:GR1"/>
    <mergeCell ref="EG1:EN1"/>
    <mergeCell ref="EO1:EV1"/>
    <mergeCell ref="EW1:FD1"/>
    <mergeCell ref="FE1:FL1"/>
    <mergeCell ref="DA1:DH1"/>
    <mergeCell ref="DI1:DP1"/>
    <mergeCell ref="DQ1:DX1"/>
    <mergeCell ref="DY1:EF1"/>
    <mergeCell ref="BU1:CB1"/>
    <mergeCell ref="CC1:CJ1"/>
    <mergeCell ref="CK1:CR1"/>
    <mergeCell ref="CS1:CZ1"/>
    <mergeCell ref="AO1:AV1"/>
    <mergeCell ref="AW1:BD1"/>
    <mergeCell ref="BE1:BL1"/>
    <mergeCell ref="BM1:BT1"/>
    <mergeCell ref="I1:P1"/>
    <mergeCell ref="Q1:X1"/>
    <mergeCell ref="Y1:AF1"/>
    <mergeCell ref="AG1:AN1"/>
    <mergeCell ref="A1:H1"/>
    <mergeCell ref="A68:A69"/>
    <mergeCell ref="A3:H3"/>
    <mergeCell ref="A5:H5"/>
    <mergeCell ref="A6:A7"/>
    <mergeCell ref="B6:B7"/>
    <mergeCell ref="A8:A9"/>
    <mergeCell ref="A36:A37"/>
    <mergeCell ref="A66:A67"/>
    <mergeCell ref="A33:A34"/>
    <mergeCell ref="A70:A71"/>
    <mergeCell ref="A76:A77"/>
    <mergeCell ref="A72:A73"/>
    <mergeCell ref="A91:A92"/>
    <mergeCell ref="A83:A84"/>
    <mergeCell ref="A87:A88"/>
    <mergeCell ref="A85:A86"/>
    <mergeCell ref="A89:A90"/>
    <mergeCell ref="I6:I7"/>
    <mergeCell ref="A22:A23"/>
    <mergeCell ref="A11:A12"/>
    <mergeCell ref="C6:D6"/>
    <mergeCell ref="F6:H6"/>
    <mergeCell ref="B105:F105"/>
    <mergeCell ref="A106:H106"/>
    <mergeCell ref="A78:A79"/>
    <mergeCell ref="A80:A81"/>
    <mergeCell ref="A95:A96"/>
    <mergeCell ref="B101:F101"/>
    <mergeCell ref="A97:A98"/>
    <mergeCell ref="B104:F104"/>
    <mergeCell ref="A4:J4"/>
    <mergeCell ref="A108:H108"/>
    <mergeCell ref="B102:F102"/>
    <mergeCell ref="A47:A48"/>
    <mergeCell ref="A58:A59"/>
    <mergeCell ref="A61:A62"/>
    <mergeCell ref="A64:A65"/>
    <mergeCell ref="A93:A94"/>
    <mergeCell ref="A74:A75"/>
    <mergeCell ref="A107:C10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ЧерныхН</cp:lastModifiedBy>
  <cp:lastPrinted>2022-02-16T10:52:55Z</cp:lastPrinted>
  <dcterms:created xsi:type="dcterms:W3CDTF">2010-07-20T04:41:48Z</dcterms:created>
  <dcterms:modified xsi:type="dcterms:W3CDTF">2022-02-16T10:53:45Z</dcterms:modified>
  <cp:category/>
  <cp:version/>
  <cp:contentType/>
  <cp:contentStatus/>
</cp:coreProperties>
</file>